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D:\2022 год\программа новая\"/>
    </mc:Choice>
  </mc:AlternateContent>
  <xr:revisionPtr revIDLastSave="0" documentId="13_ncr:1_{5A4FBFF9-5E43-4C4E-B977-AFE8B6CDB736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Прогр.'!$B$1:$K$118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J91" i="1"/>
  <c r="J88" i="1"/>
  <c r="H91" i="1"/>
  <c r="H33" i="1"/>
  <c r="K76" i="1"/>
  <c r="J76" i="1"/>
  <c r="I76" i="1"/>
  <c r="H76" i="1"/>
  <c r="G80" i="1"/>
  <c r="G79" i="1"/>
  <c r="G78" i="1"/>
  <c r="G77" i="1"/>
  <c r="K81" i="1"/>
  <c r="J81" i="1"/>
  <c r="I81" i="1"/>
  <c r="H81" i="1"/>
  <c r="G85" i="1"/>
  <c r="G84" i="1"/>
  <c r="G83" i="1"/>
  <c r="G82" i="1"/>
  <c r="H32" i="1"/>
  <c r="G22" i="1"/>
  <c r="G73" i="1"/>
  <c r="K45" i="1"/>
  <c r="K44" i="1"/>
  <c r="K43" i="1"/>
  <c r="K42" i="1"/>
  <c r="K36" i="1"/>
  <c r="K35" i="1"/>
  <c r="K34" i="1"/>
  <c r="K33" i="1"/>
  <c r="K32" i="1"/>
  <c r="I45" i="1"/>
  <c r="I44" i="1"/>
  <c r="I43" i="1"/>
  <c r="I42" i="1"/>
  <c r="I35" i="1"/>
  <c r="I34" i="1"/>
  <c r="I33" i="1"/>
  <c r="I32" i="1"/>
  <c r="K20" i="1"/>
  <c r="K19" i="1"/>
  <c r="K18" i="1"/>
  <c r="K17" i="1"/>
  <c r="I20" i="1"/>
  <c r="I19" i="1"/>
  <c r="I91" i="1" s="1"/>
  <c r="I18" i="1"/>
  <c r="I90" i="1" s="1"/>
  <c r="I17" i="1"/>
  <c r="I89" i="1" s="1"/>
  <c r="H20" i="1"/>
  <c r="H19" i="1"/>
  <c r="H18" i="1"/>
  <c r="H17" i="1"/>
  <c r="H70" i="1"/>
  <c r="H69" i="1"/>
  <c r="H68" i="1"/>
  <c r="H67" i="1"/>
  <c r="H45" i="1"/>
  <c r="H44" i="1"/>
  <c r="H43" i="1"/>
  <c r="H42" i="1"/>
  <c r="H35" i="1"/>
  <c r="H34" i="1"/>
  <c r="G76" i="1" l="1"/>
  <c r="G81" i="1"/>
  <c r="K90" i="1"/>
  <c r="K92" i="1"/>
  <c r="H90" i="1"/>
  <c r="G90" i="1" s="1"/>
  <c r="H92" i="1"/>
  <c r="G92" i="1" s="1"/>
  <c r="H89" i="1"/>
  <c r="K89" i="1"/>
  <c r="K91" i="1"/>
  <c r="H41" i="1"/>
  <c r="K61" i="1"/>
  <c r="K56" i="1"/>
  <c r="I56" i="1"/>
  <c r="G91" i="1" l="1"/>
  <c r="G89" i="1"/>
  <c r="H71" i="1"/>
  <c r="G72" i="1" l="1"/>
  <c r="G74" i="1"/>
  <c r="G75" i="1"/>
  <c r="I61" i="1"/>
  <c r="G62" i="1"/>
  <c r="G63" i="1"/>
  <c r="G65" i="1"/>
  <c r="G57" i="1"/>
  <c r="G58" i="1"/>
  <c r="G60" i="1"/>
  <c r="G52" i="1"/>
  <c r="G53" i="1"/>
  <c r="G55" i="1"/>
  <c r="G47" i="1"/>
  <c r="G48" i="1"/>
  <c r="G49" i="1"/>
  <c r="G50" i="1"/>
  <c r="G37" i="1"/>
  <c r="G32" i="1" s="1"/>
  <c r="G38" i="1"/>
  <c r="G33" i="1" s="1"/>
  <c r="G39" i="1"/>
  <c r="G34" i="1" s="1"/>
  <c r="G40" i="1"/>
  <c r="G35" i="1" s="1"/>
  <c r="G27" i="1"/>
  <c r="G28" i="1"/>
  <c r="G29" i="1"/>
  <c r="G30" i="1"/>
  <c r="G17" i="1"/>
  <c r="G23" i="1"/>
  <c r="G18" i="1" s="1"/>
  <c r="G24" i="1"/>
  <c r="G25" i="1"/>
  <c r="G20" i="1" s="1"/>
  <c r="G59" i="1"/>
  <c r="G64" i="1"/>
  <c r="G19" i="1" l="1"/>
  <c r="G43" i="1"/>
  <c r="G16" i="1"/>
  <c r="G31" i="1"/>
  <c r="G42" i="1"/>
  <c r="G54" i="1"/>
  <c r="G44" i="1" s="1"/>
  <c r="H51" i="1"/>
  <c r="I51" i="1"/>
  <c r="K51" i="1"/>
  <c r="H46" i="1"/>
  <c r="I46" i="1"/>
  <c r="K46" i="1"/>
  <c r="H36" i="1"/>
  <c r="I36" i="1"/>
  <c r="H26" i="1"/>
  <c r="I26" i="1"/>
  <c r="K26" i="1"/>
  <c r="H21" i="1"/>
  <c r="I21" i="1"/>
  <c r="K21" i="1"/>
  <c r="K31" i="1" l="1"/>
  <c r="I31" i="1"/>
  <c r="I16" i="1"/>
  <c r="I41" i="1"/>
  <c r="K16" i="1"/>
  <c r="H16" i="1"/>
  <c r="K41" i="1"/>
  <c r="I88" i="1" l="1"/>
  <c r="G70" i="1" l="1"/>
  <c r="G69" i="1" l="1"/>
  <c r="H31" i="1" l="1"/>
  <c r="H66" i="1" l="1"/>
  <c r="H61" i="1" l="1"/>
  <c r="H56" i="1"/>
  <c r="G68" i="1" l="1"/>
  <c r="G67" i="1"/>
  <c r="G71" i="1" l="1"/>
  <c r="G66" i="1" l="1"/>
  <c r="G46" i="1" l="1"/>
  <c r="G51" i="1"/>
  <c r="G56" i="1"/>
  <c r="G61" i="1"/>
  <c r="G26" i="1"/>
  <c r="G21" i="1"/>
  <c r="G36" i="1"/>
  <c r="K88" i="1" l="1"/>
  <c r="H88" i="1"/>
  <c r="G41" i="1"/>
  <c r="G45" i="1" l="1"/>
</calcChain>
</file>

<file path=xl/sharedStrings.xml><?xml version="1.0" encoding="utf-8"?>
<sst xmlns="http://schemas.openxmlformats.org/spreadsheetml/2006/main" count="152" uniqueCount="78">
  <si>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</si>
  <si>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</si>
  <si>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</si>
  <si>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</si>
  <si>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</si>
  <si>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</si>
  <si>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Ответственные за исполнение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</si>
  <si>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</si>
  <si>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</si>
  <si>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</si>
  <si>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Управление образования администрации города Евпатории Республики Крым, отдел городского 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</si>
  <si>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</si>
  <si>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</si>
  <si>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</si>
  <si>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</si>
  <si>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</si>
  <si>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</si>
  <si>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</si>
  <si>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</si>
  <si>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</si>
  <si>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</si>
  <si>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</si>
  <si>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</si>
  <si>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</si>
  <si>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</si>
  <si>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</si>
  <si>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</si>
  <si>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</si>
  <si>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</si>
  <si>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</si>
  <si>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</si>
  <si>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</si>
  <si>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</si>
  <si>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 xml:space="preserve">Реконструкция Евпаторийского дошкольного образовательного
учреждения (ясли-сад) № 26 «Росинка» по адресу ул. Некрасова,
77 А, г. Евпатория, Республика Крым
</t>
  </si>
  <si>
    <t>2022 г.</t>
  </si>
  <si>
    <t>Капитальный ремонт помещений танцевального класса, зрительного зала и фасада здания МБУК "Мирновский дом культуры", расположенного по адресу: 297492 РФ Республика Крым, г. Евпатория, пгт. Мирный, ул. Школьная, 14Б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</si>
  <si>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по выполнению возложенных на него полномочий </t>
  </si>
  <si>
    <t>3.2</t>
  </si>
  <si>
    <t xml:space="preserve">Начальник отдела городского строительства администрации города Евпатории Республики Крым </t>
  </si>
  <si>
    <t>4.</t>
  </si>
  <si>
    <t xml:space="preserve"> </t>
  </si>
  <si>
    <t>2023 г.</t>
  </si>
  <si>
    <t>2024 г.</t>
  </si>
  <si>
    <t>Г.А. Тарулин</t>
  </si>
  <si>
    <t>Задача 1. Повышение качества туристических услуг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</si>
  <si>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</si>
  <si>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</si>
  <si>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</si>
  <si>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</si>
  <si>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</si>
  <si>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</si>
  <si>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</si>
  <si>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 гг.</t>
  </si>
  <si>
    <t>2022гг.</t>
  </si>
  <si>
    <t xml:space="preserve"> 2022гг.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</si>
  <si>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</si>
  <si>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</si>
  <si>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</si>
  <si>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</si>
  <si>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</si>
  <si>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 xml:space="preserve">РЕСУРСНОЕ ОБЕСПЕЧЕНИЕ И ПРОГНОЗНАЯ ОЦЕНКА РАСХОДОВ НА РЕАЛИЗАЦИЮ ЦЕЛЕЙ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ФИНАНСИРОВАНИЯ.
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</si>
  <si>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</si>
  <si>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</si>
  <si>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</si>
  <si>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</si>
  <si>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 xml:space="preserve">Строительство 2-х пассажирских пирсов: 
1.В районе пансионата «Солнечный»,
2.В районе посёлка Заозёрное,
Республика Крым, г.Евпатория
</t>
  </si>
  <si>
    <t>Всего по задаче 1, в т. ч.</t>
  </si>
  <si>
    <t>Всего по задаче 2, в т. ч.</t>
  </si>
  <si>
    <t>5</t>
  </si>
  <si>
    <t>федеральный бюджет</t>
  </si>
  <si>
    <t>бюджет Республики Крым</t>
  </si>
  <si>
    <t>внебюджетные источники</t>
  </si>
  <si>
    <t xml:space="preserve"> федеральный бюджет</t>
  </si>
  <si>
    <t>муниципальный бюджет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</si>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</sst>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164" fontId="8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164" fontId="6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4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164" fontId="6" fillId="0" borderId="49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6" fillId="0" borderId="41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49" fontId="5" fillId="2" borderId="1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vertical="center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8"/>
  <sheetViews>
    <sheetView tabSelected="1" view="pageBreakPreview" topLeftCell="A67" zoomScale="46" zoomScaleNormal="40" zoomScaleSheetLayoutView="46" workbookViewId="0">
      <selection activeCell="E66" sqref="E66:E70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40" customWidth="1"/>
    <col min="7" max="7" width="34.28515625" style="21" customWidth="1"/>
    <col min="8" max="8" width="24.85546875" style="21" customWidth="1"/>
    <col min="9" max="10" width="24.85546875" style="11" customWidth="1"/>
    <col min="11" max="11" width="24.85546875" style="14" customWidth="1"/>
    <col min="12" max="12" width="0.28515625" style="14" customWidth="1"/>
    <col min="13" max="14" width="25.28515625" style="14" hidden="1" customWidth="1"/>
    <col min="15" max="15" width="26" style="63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8"/>
      <c r="G1" s="27"/>
      <c r="H1" s="27" t="s">
        <v>12</v>
      </c>
      <c r="I1" s="27"/>
      <c r="J1" s="27"/>
      <c r="K1" s="27"/>
      <c r="L1" s="28"/>
      <c r="M1" s="34"/>
      <c r="N1" s="28"/>
      <c r="O1" s="64"/>
    </row>
    <row r="2" spans="1:19" ht="27" customHeight="1" x14ac:dyDescent="0.3">
      <c r="C2" s="25"/>
      <c r="D2" s="21"/>
      <c r="E2" s="27"/>
      <c r="F2" s="65"/>
      <c r="H2" s="27" t="s">
        <v>32</v>
      </c>
      <c r="I2" s="27"/>
      <c r="J2" s="27"/>
      <c r="K2" s="27"/>
      <c r="L2" s="28"/>
      <c r="M2" s="34"/>
      <c r="N2" s="28"/>
      <c r="O2" s="64"/>
    </row>
    <row r="3" spans="1:19" ht="27" customHeight="1" x14ac:dyDescent="0.3">
      <c r="C3" s="25"/>
      <c r="D3" s="21"/>
      <c r="E3" s="27"/>
      <c r="F3" s="65"/>
      <c r="H3" s="27" t="s">
        <v>59</v>
      </c>
      <c r="I3" s="27"/>
      <c r="J3" s="27"/>
      <c r="K3" s="27"/>
      <c r="L3" s="27"/>
      <c r="M3" s="35"/>
      <c r="N3" s="27"/>
      <c r="O3" s="64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65"/>
      <c r="H4" s="27" t="s">
        <v>58</v>
      </c>
      <c r="I4" s="27"/>
      <c r="J4" s="27"/>
      <c r="K4" s="27"/>
      <c r="L4" s="27"/>
      <c r="M4" s="35"/>
      <c r="N4" s="27"/>
      <c r="O4" s="64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65"/>
      <c r="L5" s="27"/>
      <c r="M5" s="35"/>
      <c r="N5" s="27"/>
      <c r="O5" s="64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65"/>
      <c r="L6" s="27"/>
      <c r="M6" s="35"/>
      <c r="N6" s="27"/>
      <c r="O6" s="64"/>
      <c r="P6" s="27"/>
      <c r="Q6" s="27"/>
      <c r="R6" s="27"/>
      <c r="S6" s="27"/>
    </row>
    <row r="7" spans="1:19" x14ac:dyDescent="0.3">
      <c r="C7" s="25"/>
      <c r="D7" s="21"/>
      <c r="E7" s="87"/>
      <c r="F7" s="65"/>
      <c r="H7" s="27"/>
      <c r="I7" s="27"/>
      <c r="J7" s="27"/>
      <c r="K7" s="27"/>
      <c r="L7" s="27"/>
      <c r="M7" s="27"/>
      <c r="N7" s="27"/>
      <c r="O7" s="64"/>
      <c r="P7" s="27"/>
      <c r="Q7" s="27"/>
      <c r="R7" s="27"/>
      <c r="S7" s="27"/>
    </row>
    <row r="8" spans="1:19" ht="20.25" customHeight="1" x14ac:dyDescent="0.3">
      <c r="C8" s="142" t="s">
        <v>60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27"/>
      <c r="Q8" s="27"/>
      <c r="R8" s="27"/>
      <c r="S8" s="27"/>
    </row>
    <row r="9" spans="1:19" x14ac:dyDescent="0.3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27"/>
      <c r="Q9" s="27"/>
      <c r="R9" s="27"/>
      <c r="S9" s="27"/>
    </row>
    <row r="10" spans="1:19" x14ac:dyDescent="0.3"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27"/>
      <c r="Q10" s="27"/>
      <c r="R10" s="27"/>
      <c r="S10" s="27"/>
    </row>
    <row r="11" spans="1:19" s="20" customFormat="1" ht="21" thickBot="1" x14ac:dyDescent="0.35">
      <c r="B11" s="22"/>
      <c r="C11" s="41"/>
      <c r="D11" s="41"/>
      <c r="E11" s="41"/>
      <c r="F11" s="42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s="40" customFormat="1" ht="30.75" customHeight="1" thickBot="1" x14ac:dyDescent="0.35">
      <c r="A12" s="39"/>
      <c r="B12" s="206" t="s">
        <v>15</v>
      </c>
      <c r="C12" s="209" t="s">
        <v>16</v>
      </c>
      <c r="D12" s="213" t="s">
        <v>17</v>
      </c>
      <c r="E12" s="211" t="s">
        <v>6</v>
      </c>
      <c r="F12" s="145" t="s">
        <v>0</v>
      </c>
      <c r="G12" s="163" t="s">
        <v>13</v>
      </c>
      <c r="H12" s="202" t="s">
        <v>63</v>
      </c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4"/>
    </row>
    <row r="13" spans="1:19" s="40" customFormat="1" ht="35.25" customHeight="1" thickBot="1" x14ac:dyDescent="0.35">
      <c r="A13" s="39"/>
      <c r="B13" s="207"/>
      <c r="C13" s="210"/>
      <c r="D13" s="214"/>
      <c r="E13" s="212"/>
      <c r="F13" s="146"/>
      <c r="G13" s="164"/>
      <c r="H13" s="143" t="s">
        <v>46</v>
      </c>
      <c r="I13" s="145" t="s">
        <v>47</v>
      </c>
      <c r="J13" s="90" t="s">
        <v>48</v>
      </c>
      <c r="K13" s="160" t="s">
        <v>57</v>
      </c>
    </row>
    <row r="14" spans="1:19" s="3" customFormat="1" ht="74.25" hidden="1" customHeight="1" x14ac:dyDescent="0.3">
      <c r="A14" s="20"/>
      <c r="B14" s="208"/>
      <c r="C14" s="210"/>
      <c r="D14" s="215"/>
      <c r="E14" s="212"/>
      <c r="F14" s="147"/>
      <c r="G14" s="164"/>
      <c r="H14" s="144"/>
      <c r="I14" s="162"/>
      <c r="J14" s="123"/>
      <c r="K14" s="161"/>
    </row>
    <row r="15" spans="1:19" s="3" customFormat="1" ht="25.5" customHeight="1" thickBot="1" x14ac:dyDescent="0.35">
      <c r="A15" s="20"/>
      <c r="B15" s="88">
        <v>1</v>
      </c>
      <c r="C15" s="126">
        <v>2</v>
      </c>
      <c r="D15" s="125">
        <v>3</v>
      </c>
      <c r="E15" s="124">
        <v>4</v>
      </c>
      <c r="F15" s="128">
        <v>5</v>
      </c>
      <c r="G15" s="127">
        <v>6</v>
      </c>
      <c r="H15" s="124">
        <v>7</v>
      </c>
      <c r="I15" s="127">
        <v>8</v>
      </c>
      <c r="J15" s="89">
        <v>9</v>
      </c>
      <c r="K15" s="124">
        <v>10</v>
      </c>
    </row>
    <row r="16" spans="1:19" s="4" customFormat="1" ht="33" customHeight="1" x14ac:dyDescent="0.3">
      <c r="A16" s="20"/>
      <c r="B16" s="216">
        <v>1</v>
      </c>
      <c r="C16" s="157" t="s">
        <v>44</v>
      </c>
      <c r="D16" s="156" t="s">
        <v>52</v>
      </c>
      <c r="E16" s="150"/>
      <c r="F16" s="52" t="s">
        <v>66</v>
      </c>
      <c r="G16" s="57">
        <f>SUM(G17:G20)</f>
        <v>384250</v>
      </c>
      <c r="H16" s="66">
        <f t="shared" ref="H16:K16" si="0">SUM(H17:H20)</f>
        <v>384250</v>
      </c>
      <c r="I16" s="66">
        <f t="shared" si="0"/>
        <v>0</v>
      </c>
      <c r="J16" s="66">
        <v>0</v>
      </c>
      <c r="K16" s="57">
        <f t="shared" si="0"/>
        <v>0</v>
      </c>
    </row>
    <row r="17" spans="1:11" s="4" customFormat="1" ht="29.25" customHeight="1" x14ac:dyDescent="0.3">
      <c r="A17" s="20"/>
      <c r="B17" s="217"/>
      <c r="C17" s="158"/>
      <c r="D17" s="151"/>
      <c r="E17" s="151"/>
      <c r="F17" s="54" t="s">
        <v>1</v>
      </c>
      <c r="G17" s="55">
        <f t="shared" ref="G17:I20" si="1">SUM(G22,G27)</f>
        <v>365040</v>
      </c>
      <c r="H17" s="67">
        <f t="shared" si="1"/>
        <v>365040</v>
      </c>
      <c r="I17" s="67">
        <f t="shared" si="1"/>
        <v>0</v>
      </c>
      <c r="J17" s="67">
        <v>0</v>
      </c>
      <c r="K17" s="55">
        <f>SUM(K22,K27)</f>
        <v>0</v>
      </c>
    </row>
    <row r="18" spans="1:11" s="4" customFormat="1" ht="25.5" customHeight="1" x14ac:dyDescent="0.3">
      <c r="A18" s="20"/>
      <c r="B18" s="217"/>
      <c r="C18" s="158"/>
      <c r="D18" s="151"/>
      <c r="E18" s="151"/>
      <c r="F18" s="54" t="s">
        <v>2</v>
      </c>
      <c r="G18" s="55">
        <f t="shared" si="1"/>
        <v>18825.75</v>
      </c>
      <c r="H18" s="67">
        <f t="shared" si="1"/>
        <v>18825.75</v>
      </c>
      <c r="I18" s="67">
        <f t="shared" si="1"/>
        <v>0</v>
      </c>
      <c r="J18" s="67">
        <v>0</v>
      </c>
      <c r="K18" s="55">
        <f>SUM(K23,K28)</f>
        <v>0</v>
      </c>
    </row>
    <row r="19" spans="1:11" s="4" customFormat="1" ht="29.25" customHeight="1" x14ac:dyDescent="0.3">
      <c r="A19" s="20"/>
      <c r="B19" s="217"/>
      <c r="C19" s="158"/>
      <c r="D19" s="151"/>
      <c r="E19" s="151"/>
      <c r="F19" s="54" t="s">
        <v>3</v>
      </c>
      <c r="G19" s="55">
        <f t="shared" si="1"/>
        <v>384.25</v>
      </c>
      <c r="H19" s="67">
        <f t="shared" si="1"/>
        <v>384.25</v>
      </c>
      <c r="I19" s="67">
        <f t="shared" si="1"/>
        <v>0</v>
      </c>
      <c r="J19" s="67">
        <v>0</v>
      </c>
      <c r="K19" s="55">
        <f>SUM(K24,K29)</f>
        <v>0</v>
      </c>
    </row>
    <row r="20" spans="1:11" s="4" customFormat="1" ht="31.5" customHeight="1" thickBot="1" x14ac:dyDescent="0.35">
      <c r="A20" s="20"/>
      <c r="B20" s="218"/>
      <c r="C20" s="159"/>
      <c r="D20" s="152"/>
      <c r="E20" s="152"/>
      <c r="F20" s="56" t="s">
        <v>4</v>
      </c>
      <c r="G20" s="57">
        <f t="shared" si="1"/>
        <v>0</v>
      </c>
      <c r="H20" s="68">
        <f t="shared" si="1"/>
        <v>0</v>
      </c>
      <c r="I20" s="68">
        <f t="shared" si="1"/>
        <v>0</v>
      </c>
      <c r="J20" s="68">
        <v>0</v>
      </c>
      <c r="K20" s="58">
        <f>SUM(K25,K30)</f>
        <v>0</v>
      </c>
    </row>
    <row r="21" spans="1:11" s="5" customFormat="1" ht="31.5" customHeight="1" x14ac:dyDescent="0.3">
      <c r="A21" s="20"/>
      <c r="B21" s="225" t="s">
        <v>14</v>
      </c>
      <c r="C21" s="198" t="s">
        <v>64</v>
      </c>
      <c r="D21" s="153" t="s">
        <v>53</v>
      </c>
      <c r="E21" s="154" t="s">
        <v>11</v>
      </c>
      <c r="F21" s="33" t="s">
        <v>5</v>
      </c>
      <c r="G21" s="50">
        <f t="shared" ref="G21:G30" si="2">SUM(H21:K21)</f>
        <v>275590</v>
      </c>
      <c r="H21" s="50">
        <f t="shared" ref="H21:K21" si="3">SUM(H22:H25)</f>
        <v>275590</v>
      </c>
      <c r="I21" s="50">
        <f t="shared" si="3"/>
        <v>0</v>
      </c>
      <c r="J21" s="50">
        <v>0</v>
      </c>
      <c r="K21" s="50">
        <f t="shared" si="3"/>
        <v>0</v>
      </c>
    </row>
    <row r="22" spans="1:11" s="5" customFormat="1" ht="31.5" customHeight="1" x14ac:dyDescent="0.3">
      <c r="A22" s="20"/>
      <c r="B22" s="196"/>
      <c r="C22" s="155"/>
      <c r="D22" s="149"/>
      <c r="E22" s="148"/>
      <c r="F22" s="15" t="s">
        <v>1</v>
      </c>
      <c r="G22" s="50">
        <f t="shared" si="2"/>
        <v>261810</v>
      </c>
      <c r="H22" s="31">
        <v>261810</v>
      </c>
      <c r="I22" s="31">
        <v>0</v>
      </c>
      <c r="J22" s="31">
        <v>0</v>
      </c>
      <c r="K22" s="31">
        <v>0</v>
      </c>
    </row>
    <row r="23" spans="1:11" s="5" customFormat="1" ht="31.5" customHeight="1" x14ac:dyDescent="0.3">
      <c r="A23" s="20"/>
      <c r="B23" s="196"/>
      <c r="C23" s="155"/>
      <c r="D23" s="149"/>
      <c r="E23" s="148"/>
      <c r="F23" s="15" t="s">
        <v>2</v>
      </c>
      <c r="G23" s="50">
        <f t="shared" si="2"/>
        <v>13504.41</v>
      </c>
      <c r="H23" s="31">
        <v>13504.41</v>
      </c>
      <c r="I23" s="31">
        <v>0</v>
      </c>
      <c r="J23" s="31">
        <v>0</v>
      </c>
      <c r="K23" s="31">
        <v>0</v>
      </c>
    </row>
    <row r="24" spans="1:11" s="5" customFormat="1" ht="31.5" customHeight="1" x14ac:dyDescent="0.3">
      <c r="A24" s="20"/>
      <c r="B24" s="196"/>
      <c r="C24" s="155"/>
      <c r="D24" s="149"/>
      <c r="E24" s="148"/>
      <c r="F24" s="15" t="s">
        <v>3</v>
      </c>
      <c r="G24" s="50">
        <f t="shared" si="2"/>
        <v>275.58999999999997</v>
      </c>
      <c r="H24" s="31">
        <v>275.58999999999997</v>
      </c>
      <c r="I24" s="31">
        <v>0</v>
      </c>
      <c r="J24" s="31">
        <v>0</v>
      </c>
      <c r="K24" s="31">
        <v>0</v>
      </c>
    </row>
    <row r="25" spans="1:11" s="5" customFormat="1" ht="31.5" customHeight="1" x14ac:dyDescent="0.3">
      <c r="A25" s="20"/>
      <c r="B25" s="196"/>
      <c r="C25" s="155"/>
      <c r="D25" s="149"/>
      <c r="E25" s="148"/>
      <c r="F25" s="15" t="s">
        <v>4</v>
      </c>
      <c r="G25" s="50">
        <f t="shared" si="2"/>
        <v>0</v>
      </c>
      <c r="H25" s="31">
        <v>0</v>
      </c>
      <c r="I25" s="31">
        <v>0</v>
      </c>
      <c r="J25" s="31">
        <v>0</v>
      </c>
      <c r="K25" s="31">
        <v>0</v>
      </c>
    </row>
    <row r="26" spans="1:11" s="5" customFormat="1" ht="31.5" customHeight="1" x14ac:dyDescent="0.3">
      <c r="A26" s="20"/>
      <c r="B26" s="196" t="s">
        <v>45</v>
      </c>
      <c r="C26" s="155" t="s">
        <v>65</v>
      </c>
      <c r="D26" s="149" t="s">
        <v>54</v>
      </c>
      <c r="E26" s="148" t="s">
        <v>11</v>
      </c>
      <c r="F26" s="16" t="s">
        <v>5</v>
      </c>
      <c r="G26" s="30">
        <f t="shared" si="2"/>
        <v>108660</v>
      </c>
      <c r="H26" s="30">
        <f t="shared" ref="H26:K26" si="4">SUM(H27:H30)</f>
        <v>108660</v>
      </c>
      <c r="I26" s="30">
        <f t="shared" si="4"/>
        <v>0</v>
      </c>
      <c r="J26" s="30">
        <v>0</v>
      </c>
      <c r="K26" s="30">
        <f t="shared" si="4"/>
        <v>0</v>
      </c>
    </row>
    <row r="27" spans="1:11" s="5" customFormat="1" ht="31.5" customHeight="1" x14ac:dyDescent="0.3">
      <c r="A27" s="20"/>
      <c r="B27" s="196"/>
      <c r="C27" s="155"/>
      <c r="D27" s="149"/>
      <c r="E27" s="148"/>
      <c r="F27" s="15" t="s">
        <v>1</v>
      </c>
      <c r="G27" s="30">
        <f t="shared" si="2"/>
        <v>103230</v>
      </c>
      <c r="H27" s="31">
        <v>103230</v>
      </c>
      <c r="I27" s="31">
        <v>0</v>
      </c>
      <c r="J27" s="31">
        <v>0</v>
      </c>
      <c r="K27" s="31">
        <v>0</v>
      </c>
    </row>
    <row r="28" spans="1:11" s="5" customFormat="1" ht="31.5" customHeight="1" x14ac:dyDescent="0.3">
      <c r="A28" s="226"/>
      <c r="B28" s="196"/>
      <c r="C28" s="155"/>
      <c r="D28" s="149"/>
      <c r="E28" s="148"/>
      <c r="F28" s="15" t="s">
        <v>2</v>
      </c>
      <c r="G28" s="30">
        <f t="shared" si="2"/>
        <v>5321.34</v>
      </c>
      <c r="H28" s="31">
        <v>5321.34</v>
      </c>
      <c r="I28" s="31">
        <v>0</v>
      </c>
      <c r="J28" s="31">
        <v>0</v>
      </c>
      <c r="K28" s="31">
        <v>0</v>
      </c>
    </row>
    <row r="29" spans="1:11" s="5" customFormat="1" ht="31.5" customHeight="1" x14ac:dyDescent="0.3">
      <c r="A29" s="20"/>
      <c r="B29" s="196"/>
      <c r="C29" s="155"/>
      <c r="D29" s="149"/>
      <c r="E29" s="148"/>
      <c r="F29" s="15" t="s">
        <v>3</v>
      </c>
      <c r="G29" s="30">
        <f t="shared" si="2"/>
        <v>108.66</v>
      </c>
      <c r="H29" s="31">
        <v>108.66</v>
      </c>
      <c r="I29" s="31">
        <v>0</v>
      </c>
      <c r="J29" s="31">
        <v>0</v>
      </c>
      <c r="K29" s="31">
        <v>0</v>
      </c>
    </row>
    <row r="30" spans="1:11" s="5" customFormat="1" ht="31.5" customHeight="1" thickBot="1" x14ac:dyDescent="0.35">
      <c r="A30" s="20"/>
      <c r="B30" s="196"/>
      <c r="C30" s="155"/>
      <c r="D30" s="149"/>
      <c r="E30" s="148"/>
      <c r="F30" s="15" t="s">
        <v>4</v>
      </c>
      <c r="G30" s="30">
        <f t="shared" si="2"/>
        <v>0</v>
      </c>
      <c r="H30" s="31">
        <v>0</v>
      </c>
      <c r="I30" s="31">
        <v>0</v>
      </c>
      <c r="J30" s="31">
        <v>0</v>
      </c>
      <c r="K30" s="31">
        <v>0</v>
      </c>
    </row>
    <row r="31" spans="1:11" s="5" customFormat="1" ht="31.5" customHeight="1" x14ac:dyDescent="0.3">
      <c r="A31" s="20"/>
      <c r="B31" s="196" t="s">
        <v>50</v>
      </c>
      <c r="C31" s="177" t="s">
        <v>49</v>
      </c>
      <c r="D31" s="156" t="s">
        <v>56</v>
      </c>
      <c r="E31" s="184"/>
      <c r="F31" s="59" t="s">
        <v>67</v>
      </c>
      <c r="G31" s="53">
        <f>SUM(G32:G35)</f>
        <v>185110.42264999999</v>
      </c>
      <c r="H31" s="69">
        <f t="shared" ref="H31:K31" si="5">SUM(H32:H35)</f>
        <v>68680.422650000008</v>
      </c>
      <c r="I31" s="69">
        <f t="shared" si="5"/>
        <v>116430</v>
      </c>
      <c r="J31" s="69">
        <v>0</v>
      </c>
      <c r="K31" s="53">
        <f t="shared" si="5"/>
        <v>0</v>
      </c>
    </row>
    <row r="32" spans="1:11" s="5" customFormat="1" ht="31.5" customHeight="1" x14ac:dyDescent="0.3">
      <c r="A32" s="20"/>
      <c r="B32" s="196"/>
      <c r="C32" s="158"/>
      <c r="D32" s="151"/>
      <c r="E32" s="185"/>
      <c r="F32" s="54" t="s">
        <v>1</v>
      </c>
      <c r="G32" s="55">
        <f t="shared" ref="G32:I35" si="6">SUM(G37)</f>
        <v>170510</v>
      </c>
      <c r="H32" s="70">
        <f>SUM(H37)</f>
        <v>59905</v>
      </c>
      <c r="I32" s="70">
        <f t="shared" si="6"/>
        <v>110605</v>
      </c>
      <c r="J32" s="70">
        <v>0</v>
      </c>
      <c r="K32" s="55">
        <f>SUM(K37)</f>
        <v>0</v>
      </c>
    </row>
    <row r="33" spans="1:11" s="5" customFormat="1" ht="31.5" customHeight="1" x14ac:dyDescent="0.3">
      <c r="A33" s="20"/>
      <c r="B33" s="196"/>
      <c r="C33" s="158"/>
      <c r="D33" s="151"/>
      <c r="E33" s="185"/>
      <c r="F33" s="54" t="s">
        <v>2</v>
      </c>
      <c r="G33" s="55">
        <f t="shared" si="6"/>
        <v>14139.91152</v>
      </c>
      <c r="H33" s="70">
        <f>SUM(H38)</f>
        <v>8431.3415199999999</v>
      </c>
      <c r="I33" s="70">
        <f t="shared" si="6"/>
        <v>5708.57</v>
      </c>
      <c r="J33" s="70">
        <v>0</v>
      </c>
      <c r="K33" s="55">
        <f>SUM(K38)</f>
        <v>0</v>
      </c>
    </row>
    <row r="34" spans="1:11" s="5" customFormat="1" ht="31.5" customHeight="1" x14ac:dyDescent="0.3">
      <c r="A34" s="20"/>
      <c r="B34" s="196"/>
      <c r="C34" s="158"/>
      <c r="D34" s="151"/>
      <c r="E34" s="185"/>
      <c r="F34" s="54" t="s">
        <v>3</v>
      </c>
      <c r="G34" s="57">
        <f t="shared" si="6"/>
        <v>460.51112999999998</v>
      </c>
      <c r="H34" s="70">
        <f t="shared" si="6"/>
        <v>344.08112999999997</v>
      </c>
      <c r="I34" s="70">
        <f t="shared" si="6"/>
        <v>116.43</v>
      </c>
      <c r="J34" s="70">
        <v>0</v>
      </c>
      <c r="K34" s="55">
        <f>SUM(K39)</f>
        <v>0</v>
      </c>
    </row>
    <row r="35" spans="1:11" s="5" customFormat="1" ht="31.5" customHeight="1" thickBot="1" x14ac:dyDescent="0.35">
      <c r="A35" s="20"/>
      <c r="B35" s="196"/>
      <c r="C35" s="159"/>
      <c r="D35" s="152"/>
      <c r="E35" s="186"/>
      <c r="F35" s="56" t="s">
        <v>4</v>
      </c>
      <c r="G35" s="57">
        <f t="shared" si="6"/>
        <v>0</v>
      </c>
      <c r="H35" s="71">
        <f t="shared" si="6"/>
        <v>0</v>
      </c>
      <c r="I35" s="71">
        <f t="shared" si="6"/>
        <v>0</v>
      </c>
      <c r="J35" s="71">
        <v>0</v>
      </c>
      <c r="K35" s="58">
        <f>SUM(K40)</f>
        <v>0</v>
      </c>
    </row>
    <row r="36" spans="1:11" s="5" customFormat="1" ht="31.5" customHeight="1" x14ac:dyDescent="0.3">
      <c r="A36" s="20"/>
      <c r="B36" s="197" t="s">
        <v>18</v>
      </c>
      <c r="C36" s="205" t="s">
        <v>33</v>
      </c>
      <c r="D36" s="195" t="s">
        <v>56</v>
      </c>
      <c r="E36" s="195" t="s">
        <v>10</v>
      </c>
      <c r="F36" s="47" t="s">
        <v>5</v>
      </c>
      <c r="G36" s="30">
        <f t="shared" ref="G36:G41" si="7">SUM(H36:K36)</f>
        <v>185110.42265000002</v>
      </c>
      <c r="H36" s="30">
        <f t="shared" ref="H36" si="8">SUM(H37:H40)</f>
        <v>68680.422650000008</v>
      </c>
      <c r="I36" s="30">
        <f t="shared" ref="I36" si="9">SUM(I37:I40)</f>
        <v>116430</v>
      </c>
      <c r="J36" s="30">
        <v>0</v>
      </c>
      <c r="K36" s="30">
        <f t="shared" ref="K36" si="10">SUM(K37:K40)</f>
        <v>0</v>
      </c>
    </row>
    <row r="37" spans="1:11" s="5" customFormat="1" ht="31.5" customHeight="1" x14ac:dyDescent="0.3">
      <c r="A37" s="20"/>
      <c r="B37" s="197"/>
      <c r="C37" s="205"/>
      <c r="D37" s="133"/>
      <c r="E37" s="133"/>
      <c r="F37" s="48" t="s">
        <v>1</v>
      </c>
      <c r="G37" s="30">
        <f t="shared" si="7"/>
        <v>170510</v>
      </c>
      <c r="H37" s="31">
        <v>59905</v>
      </c>
      <c r="I37" s="31">
        <v>110605</v>
      </c>
      <c r="J37" s="31">
        <v>0</v>
      </c>
      <c r="K37" s="31">
        <v>0</v>
      </c>
    </row>
    <row r="38" spans="1:11" s="5" customFormat="1" ht="31.5" customHeight="1" x14ac:dyDescent="0.3">
      <c r="A38" s="20"/>
      <c r="B38" s="197"/>
      <c r="C38" s="205"/>
      <c r="D38" s="133"/>
      <c r="E38" s="133"/>
      <c r="F38" s="48" t="s">
        <v>2</v>
      </c>
      <c r="G38" s="30">
        <f t="shared" si="7"/>
        <v>14139.91152</v>
      </c>
      <c r="H38" s="31">
        <v>8431.3415199999999</v>
      </c>
      <c r="I38" s="31">
        <v>5708.57</v>
      </c>
      <c r="J38" s="31">
        <v>0</v>
      </c>
      <c r="K38" s="31">
        <v>0</v>
      </c>
    </row>
    <row r="39" spans="1:11" s="5" customFormat="1" ht="31.5" customHeight="1" x14ac:dyDescent="0.3">
      <c r="A39" s="20"/>
      <c r="B39" s="197"/>
      <c r="C39" s="205"/>
      <c r="D39" s="133"/>
      <c r="E39" s="133"/>
      <c r="F39" s="48" t="s">
        <v>3</v>
      </c>
      <c r="G39" s="30">
        <f t="shared" si="7"/>
        <v>460.51112999999998</v>
      </c>
      <c r="H39" s="31">
        <v>344.08112999999997</v>
      </c>
      <c r="I39" s="31">
        <v>116.43</v>
      </c>
      <c r="J39" s="31">
        <v>0</v>
      </c>
      <c r="K39" s="31">
        <v>0</v>
      </c>
    </row>
    <row r="40" spans="1:11" s="5" customFormat="1" ht="31.5" customHeight="1" thickBot="1" x14ac:dyDescent="0.35">
      <c r="A40" s="20"/>
      <c r="B40" s="197"/>
      <c r="C40" s="172"/>
      <c r="D40" s="133"/>
      <c r="E40" s="133"/>
      <c r="F40" s="86" t="s">
        <v>4</v>
      </c>
      <c r="G40" s="30">
        <f t="shared" si="7"/>
        <v>0</v>
      </c>
      <c r="H40" s="31">
        <v>0</v>
      </c>
      <c r="I40" s="31">
        <v>0</v>
      </c>
      <c r="J40" s="31">
        <v>0</v>
      </c>
      <c r="K40" s="31">
        <v>0</v>
      </c>
    </row>
    <row r="41" spans="1:11" s="5" customFormat="1" ht="31.5" customHeight="1" x14ac:dyDescent="0.3">
      <c r="A41" s="20"/>
      <c r="B41" s="196" t="s">
        <v>19</v>
      </c>
      <c r="C41" s="177" t="s">
        <v>51</v>
      </c>
      <c r="D41" s="156" t="s">
        <v>55</v>
      </c>
      <c r="E41" s="156"/>
      <c r="F41" s="59" t="s">
        <v>30</v>
      </c>
      <c r="G41" s="53">
        <f t="shared" si="7"/>
        <v>63773.163</v>
      </c>
      <c r="H41" s="69">
        <f>SUM(H42:H45)</f>
        <v>20813.704000000002</v>
      </c>
      <c r="I41" s="69">
        <f t="shared" ref="I41:K41" si="11">SUM(I42:I45)</f>
        <v>21175.087</v>
      </c>
      <c r="J41" s="69">
        <v>21784.371999999999</v>
      </c>
      <c r="K41" s="69">
        <f t="shared" si="11"/>
        <v>0</v>
      </c>
    </row>
    <row r="42" spans="1:11" s="5" customFormat="1" ht="31.5" customHeight="1" x14ac:dyDescent="0.3">
      <c r="A42" s="20"/>
      <c r="B42" s="196"/>
      <c r="C42" s="158"/>
      <c r="D42" s="151"/>
      <c r="E42" s="151"/>
      <c r="F42" s="54" t="s">
        <v>1</v>
      </c>
      <c r="G42" s="55">
        <f t="shared" ref="G42:I44" si="12">SUM(G47,G52,G57,G62)</f>
        <v>0</v>
      </c>
      <c r="H42" s="67">
        <f t="shared" si="12"/>
        <v>0</v>
      </c>
      <c r="I42" s="67">
        <f t="shared" si="12"/>
        <v>0</v>
      </c>
      <c r="J42" s="67">
        <v>0</v>
      </c>
      <c r="K42" s="67">
        <f>SUM(K47,K52,K57,K62)</f>
        <v>0</v>
      </c>
    </row>
    <row r="43" spans="1:11" s="5" customFormat="1" ht="31.5" customHeight="1" x14ac:dyDescent="0.3">
      <c r="A43" s="20"/>
      <c r="B43" s="196"/>
      <c r="C43" s="158"/>
      <c r="D43" s="151"/>
      <c r="E43" s="151"/>
      <c r="F43" s="54" t="s">
        <v>2</v>
      </c>
      <c r="G43" s="57">
        <f t="shared" si="12"/>
        <v>0</v>
      </c>
      <c r="H43" s="67">
        <f t="shared" si="12"/>
        <v>0</v>
      </c>
      <c r="I43" s="67">
        <f t="shared" si="12"/>
        <v>0</v>
      </c>
      <c r="J43" s="67">
        <v>0</v>
      </c>
      <c r="K43" s="67">
        <f>SUM(K48,K53,K58,K63)</f>
        <v>0</v>
      </c>
    </row>
    <row r="44" spans="1:11" s="5" customFormat="1" ht="31.5" customHeight="1" x14ac:dyDescent="0.3">
      <c r="A44" s="20"/>
      <c r="B44" s="196"/>
      <c r="C44" s="158"/>
      <c r="D44" s="151"/>
      <c r="E44" s="151"/>
      <c r="F44" s="54" t="s">
        <v>3</v>
      </c>
      <c r="G44" s="55">
        <f t="shared" si="12"/>
        <v>63773.162999999993</v>
      </c>
      <c r="H44" s="67">
        <f t="shared" si="12"/>
        <v>20813.704000000002</v>
      </c>
      <c r="I44" s="67">
        <f t="shared" si="12"/>
        <v>21175.087</v>
      </c>
      <c r="J44" s="67">
        <v>21784.371999999999</v>
      </c>
      <c r="K44" s="67">
        <f>SUM(K49,K54,K59,K64)</f>
        <v>0</v>
      </c>
    </row>
    <row r="45" spans="1:11" s="5" customFormat="1" ht="31.5" customHeight="1" thickBot="1" x14ac:dyDescent="0.35">
      <c r="A45" s="20"/>
      <c r="B45" s="196"/>
      <c r="C45" s="159"/>
      <c r="D45" s="152"/>
      <c r="E45" s="152"/>
      <c r="F45" s="56" t="s">
        <v>4</v>
      </c>
      <c r="G45" s="58">
        <f t="shared" ref="G45:G75" si="13">SUM(H45:K45)</f>
        <v>0</v>
      </c>
      <c r="H45" s="68">
        <f>SUM(H50,H60,H55,H65)</f>
        <v>0</v>
      </c>
      <c r="I45" s="68">
        <f>SUM(I50,I55,I60,I65)</f>
        <v>0</v>
      </c>
      <c r="J45" s="68">
        <v>0</v>
      </c>
      <c r="K45" s="68">
        <f>SUM(K50,K55,K60,K65)</f>
        <v>0</v>
      </c>
    </row>
    <row r="46" spans="1:11" s="5" customFormat="1" ht="31.5" customHeight="1" x14ac:dyDescent="0.3">
      <c r="A46" s="20"/>
      <c r="B46" s="196" t="s">
        <v>20</v>
      </c>
      <c r="C46" s="189" t="s">
        <v>36</v>
      </c>
      <c r="D46" s="193" t="s">
        <v>55</v>
      </c>
      <c r="E46" s="154" t="s">
        <v>8</v>
      </c>
      <c r="F46" s="32" t="s">
        <v>5</v>
      </c>
      <c r="G46" s="50">
        <f t="shared" si="13"/>
        <v>5004.4859999999999</v>
      </c>
      <c r="H46" s="50">
        <f t="shared" ref="H46:K46" si="14">SUM(H47:H50)</f>
        <v>1668.162</v>
      </c>
      <c r="I46" s="50">
        <f t="shared" si="14"/>
        <v>1668.162</v>
      </c>
      <c r="J46" s="50">
        <v>1668.162</v>
      </c>
      <c r="K46" s="50">
        <f t="shared" si="14"/>
        <v>0</v>
      </c>
    </row>
    <row r="47" spans="1:11" s="5" customFormat="1" ht="31.5" customHeight="1" x14ac:dyDescent="0.3">
      <c r="A47" s="20"/>
      <c r="B47" s="196"/>
      <c r="C47" s="188"/>
      <c r="D47" s="194"/>
      <c r="E47" s="148"/>
      <c r="F47" s="15" t="s">
        <v>1</v>
      </c>
      <c r="G47" s="50">
        <f t="shared" si="13"/>
        <v>0</v>
      </c>
      <c r="H47" s="31">
        <v>0</v>
      </c>
      <c r="I47" s="31">
        <v>0</v>
      </c>
      <c r="J47" s="31">
        <v>0</v>
      </c>
      <c r="K47" s="31">
        <v>0</v>
      </c>
    </row>
    <row r="48" spans="1:11" s="5" customFormat="1" ht="31.5" customHeight="1" x14ac:dyDescent="0.3">
      <c r="A48" s="20"/>
      <c r="B48" s="196"/>
      <c r="C48" s="188"/>
      <c r="D48" s="194"/>
      <c r="E48" s="148"/>
      <c r="F48" s="15" t="s">
        <v>2</v>
      </c>
      <c r="G48" s="50">
        <f t="shared" si="13"/>
        <v>0</v>
      </c>
      <c r="H48" s="31">
        <v>0</v>
      </c>
      <c r="I48" s="31">
        <v>0</v>
      </c>
      <c r="J48" s="31">
        <v>0</v>
      </c>
      <c r="K48" s="31">
        <v>0</v>
      </c>
    </row>
    <row r="49" spans="1:11" s="5" customFormat="1" ht="31.5" customHeight="1" x14ac:dyDescent="0.3">
      <c r="A49" s="20"/>
      <c r="B49" s="196"/>
      <c r="C49" s="188"/>
      <c r="D49" s="194"/>
      <c r="E49" s="148"/>
      <c r="F49" s="15" t="s">
        <v>3</v>
      </c>
      <c r="G49" s="50">
        <f t="shared" si="13"/>
        <v>5004.4859999999999</v>
      </c>
      <c r="H49" s="31">
        <v>1668.162</v>
      </c>
      <c r="I49" s="31">
        <v>1668.162</v>
      </c>
      <c r="J49" s="31">
        <v>1668.162</v>
      </c>
      <c r="K49" s="31">
        <v>0</v>
      </c>
    </row>
    <row r="50" spans="1:11" s="5" customFormat="1" ht="31.5" customHeight="1" x14ac:dyDescent="0.3">
      <c r="A50" s="20"/>
      <c r="B50" s="196"/>
      <c r="C50" s="188"/>
      <c r="D50" s="194"/>
      <c r="E50" s="148"/>
      <c r="F50" s="15" t="s">
        <v>4</v>
      </c>
      <c r="G50" s="5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</row>
    <row r="51" spans="1:11" s="4" customFormat="1" ht="31.5" customHeight="1" x14ac:dyDescent="0.3">
      <c r="A51" s="20"/>
      <c r="B51" s="196" t="s">
        <v>37</v>
      </c>
      <c r="C51" s="190" t="s">
        <v>24</v>
      </c>
      <c r="D51" s="221" t="s">
        <v>55</v>
      </c>
      <c r="E51" s="148" t="s">
        <v>11</v>
      </c>
      <c r="F51" s="17" t="s">
        <v>5</v>
      </c>
      <c r="G51" s="30">
        <f t="shared" si="13"/>
        <v>32683.964</v>
      </c>
      <c r="H51" s="30">
        <f t="shared" ref="H51:K51" si="15">SUM(H52:H55)</f>
        <v>10528.546</v>
      </c>
      <c r="I51" s="30">
        <f t="shared" si="15"/>
        <v>10889.929</v>
      </c>
      <c r="J51" s="30">
        <v>11265.489</v>
      </c>
      <c r="K51" s="30">
        <f t="shared" si="15"/>
        <v>0</v>
      </c>
    </row>
    <row r="52" spans="1:11" s="4" customFormat="1" ht="31.5" customHeight="1" x14ac:dyDescent="0.3">
      <c r="A52" s="20"/>
      <c r="B52" s="196"/>
      <c r="C52" s="191"/>
      <c r="D52" s="222"/>
      <c r="E52" s="148"/>
      <c r="F52" s="15" t="s">
        <v>1</v>
      </c>
      <c r="G52" s="30">
        <f t="shared" si="13"/>
        <v>0</v>
      </c>
      <c r="H52" s="31">
        <v>0</v>
      </c>
      <c r="I52" s="31">
        <v>0</v>
      </c>
      <c r="J52" s="31">
        <v>0</v>
      </c>
      <c r="K52" s="31">
        <v>0</v>
      </c>
    </row>
    <row r="53" spans="1:11" s="4" customFormat="1" ht="31.5" customHeight="1" x14ac:dyDescent="0.3">
      <c r="A53" s="20"/>
      <c r="B53" s="196"/>
      <c r="C53" s="191"/>
      <c r="D53" s="222"/>
      <c r="E53" s="148"/>
      <c r="F53" s="15" t="s">
        <v>2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</row>
    <row r="54" spans="1:11" s="4" customFormat="1" ht="31.5" customHeight="1" x14ac:dyDescent="0.3">
      <c r="A54" s="20"/>
      <c r="B54" s="196"/>
      <c r="C54" s="191"/>
      <c r="D54" s="222"/>
      <c r="E54" s="148"/>
      <c r="F54" s="15" t="s">
        <v>3</v>
      </c>
      <c r="G54" s="30">
        <f t="shared" si="13"/>
        <v>32683.964</v>
      </c>
      <c r="H54" s="31">
        <v>10528.546</v>
      </c>
      <c r="I54" s="31">
        <v>10889.929</v>
      </c>
      <c r="J54" s="31">
        <v>11265.489</v>
      </c>
      <c r="K54" s="31">
        <v>0</v>
      </c>
    </row>
    <row r="55" spans="1:11" s="4" customFormat="1" ht="31.5" customHeight="1" x14ac:dyDescent="0.3">
      <c r="A55" s="20"/>
      <c r="B55" s="196"/>
      <c r="C55" s="192"/>
      <c r="D55" s="153"/>
      <c r="E55" s="148"/>
      <c r="F55" s="15" t="s">
        <v>4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</row>
    <row r="56" spans="1:11" s="5" customFormat="1" ht="31.5" customHeight="1" x14ac:dyDescent="0.3">
      <c r="A56" s="20"/>
      <c r="B56" s="196" t="s">
        <v>21</v>
      </c>
      <c r="C56" s="187" t="s">
        <v>25</v>
      </c>
      <c r="D56" s="194" t="s">
        <v>55</v>
      </c>
      <c r="E56" s="194" t="s">
        <v>9</v>
      </c>
      <c r="F56" s="18" t="s">
        <v>5</v>
      </c>
      <c r="G56" s="30">
        <f t="shared" si="13"/>
        <v>6022.3780000000006</v>
      </c>
      <c r="H56" s="30">
        <f t="shared" ref="H56" si="16">SUM(H57:H60)</f>
        <v>2080.2420000000002</v>
      </c>
      <c r="I56" s="30">
        <f>SUM(I57:I60)</f>
        <v>1971.068</v>
      </c>
      <c r="J56" s="30">
        <v>1971.068</v>
      </c>
      <c r="K56" s="30">
        <f>SUM(K57:K60)</f>
        <v>0</v>
      </c>
    </row>
    <row r="57" spans="1:11" s="5" customFormat="1" ht="31.5" customHeight="1" x14ac:dyDescent="0.3">
      <c r="A57" s="20"/>
      <c r="B57" s="196"/>
      <c r="C57" s="188"/>
      <c r="D57" s="194"/>
      <c r="E57" s="194"/>
      <c r="F57" s="15" t="s">
        <v>1</v>
      </c>
      <c r="G57" s="30">
        <f t="shared" si="13"/>
        <v>0</v>
      </c>
      <c r="H57" s="31">
        <v>0</v>
      </c>
      <c r="I57" s="31">
        <v>0</v>
      </c>
      <c r="J57" s="31">
        <v>0</v>
      </c>
      <c r="K57" s="31">
        <v>0</v>
      </c>
    </row>
    <row r="58" spans="1:11" s="5" customFormat="1" ht="31.5" customHeight="1" x14ac:dyDescent="0.3">
      <c r="A58" s="20"/>
      <c r="B58" s="196"/>
      <c r="C58" s="188"/>
      <c r="D58" s="194"/>
      <c r="E58" s="194"/>
      <c r="F58" s="15" t="s">
        <v>2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</row>
    <row r="59" spans="1:11" s="5" customFormat="1" ht="31.5" customHeight="1" x14ac:dyDescent="0.3">
      <c r="A59" s="20"/>
      <c r="B59" s="196"/>
      <c r="C59" s="188"/>
      <c r="D59" s="194"/>
      <c r="E59" s="194"/>
      <c r="F59" s="15" t="s">
        <v>3</v>
      </c>
      <c r="G59" s="30">
        <f t="shared" si="13"/>
        <v>6022.3780000000006</v>
      </c>
      <c r="H59" s="31">
        <v>2080.2420000000002</v>
      </c>
      <c r="I59" s="31">
        <v>1971.068</v>
      </c>
      <c r="J59" s="31">
        <v>1971.068</v>
      </c>
      <c r="K59" s="31">
        <v>0</v>
      </c>
    </row>
    <row r="60" spans="1:11" s="5" customFormat="1" ht="31.5" customHeight="1" x14ac:dyDescent="0.3">
      <c r="A60" s="20"/>
      <c r="B60" s="196"/>
      <c r="C60" s="188"/>
      <c r="D60" s="194"/>
      <c r="E60" s="194"/>
      <c r="F60" s="15" t="s">
        <v>4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</row>
    <row r="61" spans="1:11" s="5" customFormat="1" ht="31.5" customHeight="1" x14ac:dyDescent="0.3">
      <c r="A61" s="20"/>
      <c r="B61" s="196" t="s">
        <v>22</v>
      </c>
      <c r="C61" s="187" t="s">
        <v>26</v>
      </c>
      <c r="D61" s="194" t="s">
        <v>55</v>
      </c>
      <c r="E61" s="194" t="s">
        <v>31</v>
      </c>
      <c r="F61" s="18" t="s">
        <v>5</v>
      </c>
      <c r="G61" s="30">
        <f t="shared" si="13"/>
        <v>20062.334999999999</v>
      </c>
      <c r="H61" s="30">
        <f t="shared" ref="H61" si="17">SUM(H62:H65)</f>
        <v>6536.7539999999999</v>
      </c>
      <c r="I61" s="30">
        <f>SUM(I62:I65)</f>
        <v>6645.9279999999999</v>
      </c>
      <c r="J61" s="30">
        <v>6879.6530000000002</v>
      </c>
      <c r="K61" s="30">
        <f>SUM(K62:K65)</f>
        <v>0</v>
      </c>
    </row>
    <row r="62" spans="1:11" s="5" customFormat="1" ht="31.5" customHeight="1" x14ac:dyDescent="0.3">
      <c r="A62" s="20"/>
      <c r="B62" s="196"/>
      <c r="C62" s="188"/>
      <c r="D62" s="194"/>
      <c r="E62" s="194"/>
      <c r="F62" s="15" t="s">
        <v>1</v>
      </c>
      <c r="G62" s="30">
        <f t="shared" si="13"/>
        <v>0</v>
      </c>
      <c r="H62" s="31">
        <v>0</v>
      </c>
      <c r="I62" s="31">
        <v>0</v>
      </c>
      <c r="J62" s="31">
        <v>0</v>
      </c>
      <c r="K62" s="31">
        <v>0</v>
      </c>
    </row>
    <row r="63" spans="1:11" s="5" customFormat="1" ht="31.5" customHeight="1" x14ac:dyDescent="0.3">
      <c r="A63" s="20"/>
      <c r="B63" s="196"/>
      <c r="C63" s="188"/>
      <c r="D63" s="194"/>
      <c r="E63" s="194"/>
      <c r="F63" s="15" t="s">
        <v>2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</row>
    <row r="64" spans="1:11" s="5" customFormat="1" ht="31.5" customHeight="1" x14ac:dyDescent="0.3">
      <c r="A64" s="20"/>
      <c r="B64" s="196"/>
      <c r="C64" s="188"/>
      <c r="D64" s="194"/>
      <c r="E64" s="194"/>
      <c r="F64" s="15" t="s">
        <v>3</v>
      </c>
      <c r="G64" s="30">
        <f t="shared" si="13"/>
        <v>20062.334999999999</v>
      </c>
      <c r="H64" s="31">
        <v>6536.7539999999999</v>
      </c>
      <c r="I64" s="31">
        <v>6645.9279999999999</v>
      </c>
      <c r="J64" s="31">
        <v>6879.6530000000002</v>
      </c>
      <c r="K64" s="31">
        <v>0</v>
      </c>
    </row>
    <row r="65" spans="1:11" s="5" customFormat="1" ht="31.5" customHeight="1" thickBot="1" x14ac:dyDescent="0.35">
      <c r="A65" s="20"/>
      <c r="B65" s="196"/>
      <c r="C65" s="188"/>
      <c r="D65" s="194"/>
      <c r="E65" s="194"/>
      <c r="F65" s="15" t="s">
        <v>4</v>
      </c>
      <c r="G65" s="30">
        <f t="shared" si="13"/>
        <v>0</v>
      </c>
      <c r="H65" s="31">
        <v>0</v>
      </c>
      <c r="I65" s="51">
        <v>0</v>
      </c>
      <c r="J65" s="51">
        <v>0</v>
      </c>
      <c r="K65" s="51">
        <v>0</v>
      </c>
    </row>
    <row r="66" spans="1:11" s="5" customFormat="1" ht="31.5" customHeight="1" x14ac:dyDescent="0.3">
      <c r="A66" s="20"/>
      <c r="B66" s="196" t="s">
        <v>39</v>
      </c>
      <c r="C66" s="178" t="s">
        <v>62</v>
      </c>
      <c r="D66" s="181" t="s">
        <v>34</v>
      </c>
      <c r="E66" s="181"/>
      <c r="F66" s="59" t="s">
        <v>29</v>
      </c>
      <c r="G66" s="60">
        <f t="shared" si="13"/>
        <v>1000</v>
      </c>
      <c r="H66" s="72">
        <f>SUM(H67:H70)</f>
        <v>1000</v>
      </c>
      <c r="I66" s="73">
        <v>0</v>
      </c>
      <c r="J66" s="83">
        <v>0</v>
      </c>
      <c r="K66" s="74">
        <v>0</v>
      </c>
    </row>
    <row r="67" spans="1:11" s="5" customFormat="1" ht="31.5" customHeight="1" x14ac:dyDescent="0.3">
      <c r="A67" s="20"/>
      <c r="B67" s="196"/>
      <c r="C67" s="179"/>
      <c r="D67" s="182"/>
      <c r="E67" s="182"/>
      <c r="F67" s="54" t="s">
        <v>1</v>
      </c>
      <c r="G67" s="61">
        <f t="shared" si="13"/>
        <v>950</v>
      </c>
      <c r="H67" s="67">
        <f>SUM(H72)</f>
        <v>950</v>
      </c>
      <c r="I67" s="75">
        <v>0</v>
      </c>
      <c r="J67" s="84">
        <v>0</v>
      </c>
      <c r="K67" s="76">
        <v>0</v>
      </c>
    </row>
    <row r="68" spans="1:11" s="5" customFormat="1" ht="31.5" customHeight="1" x14ac:dyDescent="0.3">
      <c r="A68" s="20"/>
      <c r="B68" s="196"/>
      <c r="C68" s="179"/>
      <c r="D68" s="182"/>
      <c r="E68" s="182"/>
      <c r="F68" s="54" t="s">
        <v>2</v>
      </c>
      <c r="G68" s="61">
        <f t="shared" si="13"/>
        <v>49</v>
      </c>
      <c r="H68" s="67">
        <f>SUM(H73)</f>
        <v>49</v>
      </c>
      <c r="I68" s="75">
        <v>0</v>
      </c>
      <c r="J68" s="84">
        <v>0</v>
      </c>
      <c r="K68" s="76">
        <v>0</v>
      </c>
    </row>
    <row r="69" spans="1:11" s="5" customFormat="1" ht="31.5" customHeight="1" x14ac:dyDescent="0.3">
      <c r="A69" s="20"/>
      <c r="B69" s="196"/>
      <c r="C69" s="179"/>
      <c r="D69" s="182"/>
      <c r="E69" s="182"/>
      <c r="F69" s="54" t="s">
        <v>3</v>
      </c>
      <c r="G69" s="61">
        <f t="shared" si="13"/>
        <v>1</v>
      </c>
      <c r="H69" s="67">
        <f>SUM(H74)</f>
        <v>1</v>
      </c>
      <c r="I69" s="75">
        <v>0</v>
      </c>
      <c r="J69" s="84">
        <v>0</v>
      </c>
      <c r="K69" s="76">
        <v>0</v>
      </c>
    </row>
    <row r="70" spans="1:11" s="5" customFormat="1" ht="31.5" customHeight="1" thickBot="1" x14ac:dyDescent="0.35">
      <c r="A70" s="20"/>
      <c r="B70" s="196"/>
      <c r="C70" s="180"/>
      <c r="D70" s="183"/>
      <c r="E70" s="183"/>
      <c r="F70" s="56" t="s">
        <v>4</v>
      </c>
      <c r="G70" s="62">
        <f t="shared" si="13"/>
        <v>0</v>
      </c>
      <c r="H70" s="68">
        <f>SUM(H75)</f>
        <v>0</v>
      </c>
      <c r="I70" s="77">
        <v>0</v>
      </c>
      <c r="J70" s="85">
        <v>0</v>
      </c>
      <c r="K70" s="78">
        <v>0</v>
      </c>
    </row>
    <row r="71" spans="1:11" s="5" customFormat="1" ht="31.5" customHeight="1" x14ac:dyDescent="0.3">
      <c r="A71" s="20"/>
      <c r="B71" s="196" t="s">
        <v>23</v>
      </c>
      <c r="C71" s="172" t="s">
        <v>35</v>
      </c>
      <c r="D71" s="173" t="s">
        <v>34</v>
      </c>
      <c r="E71" s="134" t="s">
        <v>77</v>
      </c>
      <c r="F71" s="47" t="s">
        <v>5</v>
      </c>
      <c r="G71" s="30">
        <f t="shared" si="13"/>
        <v>1000</v>
      </c>
      <c r="H71" s="30">
        <f>SUM(H72:H75)</f>
        <v>1000</v>
      </c>
      <c r="I71" s="30">
        <v>0</v>
      </c>
      <c r="J71" s="30">
        <v>0</v>
      </c>
      <c r="K71" s="30">
        <v>0</v>
      </c>
    </row>
    <row r="72" spans="1:11" s="5" customFormat="1" ht="31.5" customHeight="1" x14ac:dyDescent="0.3">
      <c r="A72" s="20"/>
      <c r="B72" s="196"/>
      <c r="C72" s="140"/>
      <c r="D72" s="174"/>
      <c r="E72" s="133"/>
      <c r="F72" s="48" t="s">
        <v>1</v>
      </c>
      <c r="G72" s="30">
        <f t="shared" si="13"/>
        <v>950</v>
      </c>
      <c r="H72" s="31">
        <v>950</v>
      </c>
      <c r="I72" s="31">
        <v>0</v>
      </c>
      <c r="J72" s="31">
        <v>0</v>
      </c>
      <c r="K72" s="31">
        <v>0</v>
      </c>
    </row>
    <row r="73" spans="1:11" s="5" customFormat="1" ht="31.5" customHeight="1" x14ac:dyDescent="0.3">
      <c r="A73" s="20"/>
      <c r="B73" s="196"/>
      <c r="C73" s="140"/>
      <c r="D73" s="174"/>
      <c r="E73" s="133"/>
      <c r="F73" s="48" t="s">
        <v>2</v>
      </c>
      <c r="G73" s="30">
        <f>SUM(H73:K73)</f>
        <v>49</v>
      </c>
      <c r="H73" s="31">
        <v>49</v>
      </c>
      <c r="I73" s="31">
        <v>0</v>
      </c>
      <c r="J73" s="31">
        <v>0</v>
      </c>
      <c r="K73" s="31">
        <v>0</v>
      </c>
    </row>
    <row r="74" spans="1:11" s="5" customFormat="1" ht="31.5" customHeight="1" x14ac:dyDescent="0.3">
      <c r="A74" s="20"/>
      <c r="B74" s="196"/>
      <c r="C74" s="140"/>
      <c r="D74" s="174"/>
      <c r="E74" s="133"/>
      <c r="F74" s="48" t="s">
        <v>3</v>
      </c>
      <c r="G74" s="30">
        <f t="shared" si="13"/>
        <v>1</v>
      </c>
      <c r="H74" s="31">
        <v>1</v>
      </c>
      <c r="I74" s="31">
        <v>0</v>
      </c>
      <c r="J74" s="31">
        <v>0</v>
      </c>
      <c r="K74" s="31">
        <v>0</v>
      </c>
    </row>
    <row r="75" spans="1:11" s="5" customFormat="1" ht="31.5" customHeight="1" thickBot="1" x14ac:dyDescent="0.35">
      <c r="A75" s="20"/>
      <c r="B75" s="227"/>
      <c r="C75" s="140"/>
      <c r="D75" s="175"/>
      <c r="E75" s="135"/>
      <c r="F75" s="94" t="s">
        <v>4</v>
      </c>
      <c r="G75" s="95">
        <f t="shared" si="13"/>
        <v>0</v>
      </c>
      <c r="H75" s="51">
        <v>0</v>
      </c>
      <c r="I75" s="51">
        <v>0</v>
      </c>
      <c r="J75" s="51">
        <v>0</v>
      </c>
      <c r="K75" s="51">
        <v>0</v>
      </c>
    </row>
    <row r="76" spans="1:11" s="5" customFormat="1" ht="31.5" customHeight="1" x14ac:dyDescent="0.3">
      <c r="A76" s="20"/>
      <c r="B76" s="129" t="s">
        <v>68</v>
      </c>
      <c r="C76" s="176" t="s">
        <v>76</v>
      </c>
      <c r="D76" s="131" t="s">
        <v>34</v>
      </c>
      <c r="E76" s="133"/>
      <c r="F76" s="93" t="s">
        <v>5</v>
      </c>
      <c r="G76" s="96">
        <f t="shared" ref="G76:G85" si="18">SUM(H76:K76)</f>
        <v>400</v>
      </c>
      <c r="H76" s="97">
        <f>SUM(H77:H80)</f>
        <v>400</v>
      </c>
      <c r="I76" s="97">
        <f>SUM(I77:I80)</f>
        <v>0</v>
      </c>
      <c r="J76" s="97">
        <f>SUM(J77:J80)</f>
        <v>0</v>
      </c>
      <c r="K76" s="97">
        <f>SUM(K77:K80)</f>
        <v>0</v>
      </c>
    </row>
    <row r="77" spans="1:11" s="5" customFormat="1" ht="31.5" customHeight="1" x14ac:dyDescent="0.3">
      <c r="A77" s="20"/>
      <c r="B77" s="130"/>
      <c r="C77" s="140"/>
      <c r="D77" s="131"/>
      <c r="E77" s="133"/>
      <c r="F77" s="47" t="s">
        <v>72</v>
      </c>
      <c r="G77" s="30">
        <f t="shared" si="18"/>
        <v>0</v>
      </c>
      <c r="H77" s="31">
        <v>0</v>
      </c>
      <c r="I77" s="31">
        <v>0</v>
      </c>
      <c r="J77" s="31">
        <v>0</v>
      </c>
      <c r="K77" s="31">
        <v>0</v>
      </c>
    </row>
    <row r="78" spans="1:11" s="5" customFormat="1" ht="31.5" customHeight="1" x14ac:dyDescent="0.3">
      <c r="A78" s="20"/>
      <c r="B78" s="130"/>
      <c r="C78" s="140"/>
      <c r="D78" s="131"/>
      <c r="E78" s="133"/>
      <c r="F78" s="47" t="s">
        <v>70</v>
      </c>
      <c r="G78" s="30">
        <f t="shared" si="18"/>
        <v>0</v>
      </c>
      <c r="H78" s="31">
        <v>0</v>
      </c>
      <c r="I78" s="31">
        <v>0</v>
      </c>
      <c r="J78" s="31">
        <v>0</v>
      </c>
      <c r="K78" s="31">
        <v>0</v>
      </c>
    </row>
    <row r="79" spans="1:11" s="5" customFormat="1" ht="31.5" customHeight="1" x14ac:dyDescent="0.3">
      <c r="A79" s="20"/>
      <c r="B79" s="130"/>
      <c r="C79" s="140"/>
      <c r="D79" s="131"/>
      <c r="E79" s="133"/>
      <c r="F79" s="47" t="s">
        <v>73</v>
      </c>
      <c r="G79" s="30">
        <f t="shared" si="18"/>
        <v>400</v>
      </c>
      <c r="H79" s="31">
        <v>400</v>
      </c>
      <c r="I79" s="31">
        <v>0</v>
      </c>
      <c r="J79" s="31">
        <v>0</v>
      </c>
      <c r="K79" s="31">
        <v>0</v>
      </c>
    </row>
    <row r="80" spans="1:11" s="5" customFormat="1" ht="31.5" customHeight="1" thickBot="1" x14ac:dyDescent="0.35">
      <c r="A80" s="20"/>
      <c r="B80" s="228"/>
      <c r="C80" s="140"/>
      <c r="D80" s="132"/>
      <c r="E80" s="133"/>
      <c r="F80" s="100" t="s">
        <v>71</v>
      </c>
      <c r="G80" s="30">
        <f t="shared" si="18"/>
        <v>0</v>
      </c>
      <c r="H80" s="51">
        <v>0</v>
      </c>
      <c r="I80" s="99">
        <v>0</v>
      </c>
      <c r="J80" s="99">
        <v>0</v>
      </c>
      <c r="K80" s="51">
        <v>0</v>
      </c>
    </row>
    <row r="81" spans="1:11" s="5" customFormat="1" ht="31.5" customHeight="1" x14ac:dyDescent="0.3">
      <c r="A81" s="20"/>
      <c r="B81" s="229" t="s">
        <v>74</v>
      </c>
      <c r="C81" s="139" t="s">
        <v>75</v>
      </c>
      <c r="D81" s="136">
        <v>2022</v>
      </c>
      <c r="E81" s="134" t="s">
        <v>31</v>
      </c>
      <c r="F81" s="101" t="s">
        <v>5</v>
      </c>
      <c r="G81" s="30">
        <f t="shared" si="18"/>
        <v>400</v>
      </c>
      <c r="H81" s="97">
        <f>SUM(H82:H85)</f>
        <v>400</v>
      </c>
      <c r="I81" s="98">
        <f>SUM(I82:I85)</f>
        <v>0</v>
      </c>
      <c r="J81" s="98">
        <f>SUM(I82:I85)</f>
        <v>0</v>
      </c>
      <c r="K81" s="97">
        <f>SUM(K82:K85)</f>
        <v>0</v>
      </c>
    </row>
    <row r="82" spans="1:11" s="5" customFormat="1" ht="31.5" customHeight="1" x14ac:dyDescent="0.3">
      <c r="A82" s="20"/>
      <c r="B82" s="137"/>
      <c r="C82" s="140"/>
      <c r="D82" s="137"/>
      <c r="E82" s="133"/>
      <c r="F82" s="48" t="s">
        <v>69</v>
      </c>
      <c r="G82" s="30">
        <f t="shared" si="18"/>
        <v>0</v>
      </c>
      <c r="H82" s="31">
        <v>0</v>
      </c>
      <c r="I82" s="31">
        <v>0</v>
      </c>
      <c r="J82" s="31">
        <v>0</v>
      </c>
      <c r="K82" s="31">
        <v>0</v>
      </c>
    </row>
    <row r="83" spans="1:11" s="5" customFormat="1" ht="31.5" customHeight="1" x14ac:dyDescent="0.3">
      <c r="A83" s="20"/>
      <c r="B83" s="137"/>
      <c r="C83" s="140"/>
      <c r="D83" s="137"/>
      <c r="E83" s="133"/>
      <c r="F83" s="48" t="s">
        <v>70</v>
      </c>
      <c r="G83" s="30">
        <f t="shared" si="18"/>
        <v>0</v>
      </c>
      <c r="H83" s="31">
        <v>0</v>
      </c>
      <c r="I83" s="31">
        <v>0</v>
      </c>
      <c r="J83" s="31">
        <v>0</v>
      </c>
      <c r="K83" s="31">
        <v>0</v>
      </c>
    </row>
    <row r="84" spans="1:11" s="5" customFormat="1" ht="31.5" customHeight="1" x14ac:dyDescent="0.3">
      <c r="A84" s="20"/>
      <c r="B84" s="137"/>
      <c r="C84" s="140"/>
      <c r="D84" s="137"/>
      <c r="E84" s="133"/>
      <c r="F84" s="48" t="s">
        <v>73</v>
      </c>
      <c r="G84" s="30">
        <f t="shared" si="18"/>
        <v>400</v>
      </c>
      <c r="H84" s="31">
        <v>400</v>
      </c>
      <c r="I84" s="31">
        <v>0</v>
      </c>
      <c r="J84" s="31">
        <v>0</v>
      </c>
      <c r="K84" s="31">
        <v>0</v>
      </c>
    </row>
    <row r="85" spans="1:11" s="5" customFormat="1" ht="31.5" customHeight="1" thickBot="1" x14ac:dyDescent="0.35">
      <c r="A85" s="20"/>
      <c r="B85" s="138"/>
      <c r="C85" s="141"/>
      <c r="D85" s="138"/>
      <c r="E85" s="135"/>
      <c r="F85" s="86" t="s">
        <v>71</v>
      </c>
      <c r="G85" s="102">
        <f t="shared" si="18"/>
        <v>0</v>
      </c>
      <c r="H85" s="51">
        <v>0</v>
      </c>
      <c r="I85" s="51">
        <v>0</v>
      </c>
      <c r="J85" s="51">
        <v>0</v>
      </c>
      <c r="K85" s="51">
        <v>0</v>
      </c>
    </row>
    <row r="86" spans="1:11" s="5" customFormat="1" ht="31.5" customHeight="1" thickBot="1" x14ac:dyDescent="0.35">
      <c r="A86" s="20"/>
      <c r="B86" s="105"/>
      <c r="C86" s="165" t="s">
        <v>7</v>
      </c>
      <c r="D86" s="168"/>
      <c r="E86" s="169"/>
      <c r="F86" s="223" t="s">
        <v>0</v>
      </c>
      <c r="G86" s="219" t="s">
        <v>13</v>
      </c>
      <c r="H86" s="201" t="s">
        <v>28</v>
      </c>
      <c r="I86" s="201"/>
      <c r="J86" s="201"/>
      <c r="K86" s="201"/>
    </row>
    <row r="87" spans="1:11" s="5" customFormat="1" ht="31.5" customHeight="1" thickBot="1" x14ac:dyDescent="0.35">
      <c r="A87" s="20"/>
      <c r="B87" s="230"/>
      <c r="C87" s="166"/>
      <c r="D87" s="166"/>
      <c r="E87" s="170"/>
      <c r="F87" s="224"/>
      <c r="G87" s="220"/>
      <c r="H87" s="107" t="s">
        <v>34</v>
      </c>
      <c r="I87" s="108" t="s">
        <v>41</v>
      </c>
      <c r="J87" s="108" t="s">
        <v>42</v>
      </c>
      <c r="K87" s="121" t="s">
        <v>61</v>
      </c>
    </row>
    <row r="88" spans="1:11" s="5" customFormat="1" ht="31.5" customHeight="1" thickBot="1" x14ac:dyDescent="0.35">
      <c r="A88" s="20"/>
      <c r="B88" s="103"/>
      <c r="C88" s="166"/>
      <c r="D88" s="166"/>
      <c r="E88" s="170"/>
      <c r="F88" s="116" t="s">
        <v>27</v>
      </c>
      <c r="G88" s="120">
        <f>SUM(H88:K88)</f>
        <v>634533.58565000002</v>
      </c>
      <c r="H88" s="122">
        <f t="shared" ref="H88:I88" si="19">SUM(H89:H92)</f>
        <v>475144.12664999999</v>
      </c>
      <c r="I88" s="109">
        <f t="shared" si="19"/>
        <v>137605.087</v>
      </c>
      <c r="J88" s="112">
        <f>SUM(J89:J92)</f>
        <v>21784.371999999999</v>
      </c>
      <c r="K88" s="117">
        <f>SUM(K92,K91)</f>
        <v>0</v>
      </c>
    </row>
    <row r="89" spans="1:11" s="5" customFormat="1" ht="31.5" customHeight="1" thickBot="1" x14ac:dyDescent="0.35">
      <c r="A89" s="20"/>
      <c r="B89" s="103"/>
      <c r="C89" s="166"/>
      <c r="D89" s="166"/>
      <c r="E89" s="170"/>
      <c r="F89" s="116" t="s">
        <v>1</v>
      </c>
      <c r="G89" s="121">
        <f>SUM(H89:K89)</f>
        <v>536500</v>
      </c>
      <c r="H89" s="106">
        <f>SUM(H17,H32,H42,H67)</f>
        <v>425895</v>
      </c>
      <c r="I89" s="70">
        <f>SUM(I17,I32,I47,I67)</f>
        <v>110605</v>
      </c>
      <c r="J89" s="113">
        <v>0</v>
      </c>
      <c r="K89" s="113">
        <f>SUM(K17,K32,K42,K67)</f>
        <v>0</v>
      </c>
    </row>
    <row r="90" spans="1:11" s="5" customFormat="1" ht="31.5" customHeight="1" thickBot="1" x14ac:dyDescent="0.35">
      <c r="A90" s="20"/>
      <c r="B90" s="103"/>
      <c r="C90" s="166"/>
      <c r="D90" s="166"/>
      <c r="E90" s="170"/>
      <c r="F90" s="116" t="s">
        <v>2</v>
      </c>
      <c r="G90" s="119">
        <f>SUM(H90:K90)</f>
        <v>33014.661520000001</v>
      </c>
      <c r="H90" s="110">
        <f>SUM(H18,H33,H43,H68)</f>
        <v>27306.091520000002</v>
      </c>
      <c r="I90" s="70">
        <f>SUM(I18,I33,I43,I68)</f>
        <v>5708.57</v>
      </c>
      <c r="J90" s="113">
        <v>0</v>
      </c>
      <c r="K90" s="113">
        <f>SUM(K18,K33,K43,K68)</f>
        <v>0</v>
      </c>
    </row>
    <row r="91" spans="1:11" s="5" customFormat="1" ht="31.5" customHeight="1" thickBot="1" x14ac:dyDescent="0.35">
      <c r="A91" s="20"/>
      <c r="B91" s="103"/>
      <c r="C91" s="166"/>
      <c r="D91" s="166"/>
      <c r="E91" s="170"/>
      <c r="F91" s="116" t="s">
        <v>3</v>
      </c>
      <c r="G91" s="119">
        <f>SUM(H91:K91)</f>
        <v>65018.924129999999</v>
      </c>
      <c r="H91" s="110">
        <f>SUM(H19+H34+H44+H69+H84)</f>
        <v>21943.03513</v>
      </c>
      <c r="I91" s="76">
        <f>SUM(I19,I34,I44,I69)</f>
        <v>21291.517</v>
      </c>
      <c r="J91" s="84">
        <f>SUM(J19+J34+J44+J69+J79)</f>
        <v>21784.371999999999</v>
      </c>
      <c r="K91" s="113">
        <f>SUM(K19,K34,K44,K69)</f>
        <v>0</v>
      </c>
    </row>
    <row r="92" spans="1:11" s="5" customFormat="1" ht="28.5" customHeight="1" thickBot="1" x14ac:dyDescent="0.35">
      <c r="A92" s="20"/>
      <c r="B92" s="104"/>
      <c r="C92" s="167"/>
      <c r="D92" s="167"/>
      <c r="E92" s="171"/>
      <c r="F92" s="115" t="s">
        <v>4</v>
      </c>
      <c r="G92" s="118">
        <f>SUM(H92:K92)</f>
        <v>0</v>
      </c>
      <c r="H92" s="111">
        <f>SUM(H20,H35,H45,H70)</f>
        <v>0</v>
      </c>
      <c r="I92" s="71">
        <v>0</v>
      </c>
      <c r="J92" s="114">
        <v>0</v>
      </c>
      <c r="K92" s="114">
        <f>SUM(K20,K35,K45,K70)</f>
        <v>0</v>
      </c>
    </row>
    <row r="93" spans="1:11" s="5" customFormat="1" ht="54.75" hidden="1" customHeight="1" x14ac:dyDescent="0.3">
      <c r="A93" s="20"/>
      <c r="B93" s="91"/>
      <c r="C93" s="25"/>
      <c r="D93" s="11"/>
      <c r="E93" s="11"/>
      <c r="F93" s="39"/>
      <c r="G93" s="21"/>
      <c r="H93" s="21"/>
      <c r="I93" s="11"/>
      <c r="J93" s="11"/>
      <c r="K93" s="14"/>
    </row>
    <row r="94" spans="1:11" s="5" customFormat="1" ht="51.75" hidden="1" customHeight="1" x14ac:dyDescent="0.3">
      <c r="A94" s="20"/>
      <c r="B94" s="91"/>
      <c r="C94" s="25"/>
      <c r="D94" s="11"/>
      <c r="E94" s="11"/>
      <c r="F94" s="39"/>
      <c r="G94" s="21"/>
      <c r="H94" s="21"/>
      <c r="I94" s="11"/>
      <c r="J94" s="11"/>
      <c r="K94" s="14"/>
    </row>
    <row r="95" spans="1:11" s="5" customFormat="1" ht="127.5" customHeight="1" thickTop="1" x14ac:dyDescent="0.4">
      <c r="A95" s="20"/>
      <c r="B95" s="199" t="s">
        <v>38</v>
      </c>
      <c r="C95" s="200"/>
      <c r="D95" s="200"/>
      <c r="E95" s="200"/>
      <c r="F95" s="200"/>
      <c r="G95" s="200"/>
      <c r="H95" s="43"/>
      <c r="I95" s="43"/>
      <c r="J95" s="92" t="s">
        <v>43</v>
      </c>
      <c r="K95" s="43"/>
    </row>
    <row r="96" spans="1:11" s="5" customFormat="1" ht="31.5" customHeight="1" x14ac:dyDescent="0.3">
      <c r="A96" s="20"/>
      <c r="B96" s="26"/>
      <c r="C96" s="24"/>
      <c r="D96" s="12"/>
      <c r="E96" s="12"/>
      <c r="F96" s="40"/>
      <c r="G96" s="21"/>
      <c r="H96" s="21"/>
      <c r="I96" s="11"/>
      <c r="J96" s="11"/>
      <c r="K96" s="14"/>
    </row>
    <row r="97" spans="1:11" s="5" customFormat="1" ht="31.5" customHeight="1" x14ac:dyDescent="0.3">
      <c r="A97" s="20"/>
      <c r="B97" s="26"/>
      <c r="C97" s="24"/>
      <c r="D97" s="12"/>
      <c r="E97" s="12"/>
      <c r="F97" s="40"/>
      <c r="G97" s="21"/>
      <c r="H97" s="21"/>
      <c r="I97" s="11"/>
      <c r="J97" s="11"/>
      <c r="K97" s="14"/>
    </row>
    <row r="98" spans="1:11" s="5" customFormat="1" ht="31.5" customHeight="1" x14ac:dyDescent="0.3">
      <c r="A98" s="20"/>
      <c r="B98" s="26"/>
      <c r="C98" s="24"/>
      <c r="D98" s="12"/>
      <c r="E98" s="12"/>
      <c r="F98" s="40"/>
      <c r="G98" s="21"/>
      <c r="H98" s="21"/>
      <c r="I98" s="11"/>
      <c r="J98" s="11"/>
      <c r="K98" s="14"/>
    </row>
    <row r="99" spans="1:11" s="5" customFormat="1" ht="54.75" customHeight="1" x14ac:dyDescent="0.3">
      <c r="A99" s="20"/>
      <c r="B99" s="26"/>
      <c r="C99" s="24"/>
      <c r="D99" s="12"/>
      <c r="E99" s="12"/>
      <c r="F99" s="40"/>
      <c r="G99" s="21"/>
      <c r="H99" s="21"/>
      <c r="I99" s="11"/>
      <c r="J99" s="11"/>
      <c r="K99" s="14"/>
    </row>
    <row r="100" spans="1:11" s="5" customFormat="1" ht="115.5" customHeight="1" x14ac:dyDescent="0.3">
      <c r="A100" s="20"/>
      <c r="B100" s="26"/>
      <c r="C100" s="24"/>
      <c r="D100" s="12"/>
      <c r="E100" s="12"/>
      <c r="F100" s="40"/>
      <c r="G100" s="21"/>
      <c r="H100" s="21"/>
      <c r="I100" s="11"/>
      <c r="J100" s="11"/>
      <c r="K100" s="14"/>
    </row>
    <row r="101" spans="1:11" s="5" customFormat="1" ht="31.5" customHeight="1" x14ac:dyDescent="0.3">
      <c r="A101" s="20"/>
      <c r="B101" s="26"/>
      <c r="C101" s="24"/>
      <c r="D101" s="12"/>
      <c r="E101" s="12"/>
      <c r="F101" s="40"/>
      <c r="G101" s="21"/>
      <c r="H101" s="21"/>
      <c r="I101" s="11"/>
      <c r="J101" s="11"/>
      <c r="K101" s="14"/>
    </row>
    <row r="102" spans="1:11" s="5" customFormat="1" ht="31.5" customHeight="1" x14ac:dyDescent="0.3">
      <c r="A102" s="20"/>
      <c r="B102" s="26"/>
      <c r="C102" s="24"/>
      <c r="D102" s="12"/>
      <c r="E102" s="12"/>
      <c r="F102" s="40"/>
      <c r="G102" s="21"/>
      <c r="H102" s="21"/>
      <c r="I102" s="11"/>
      <c r="J102" s="11"/>
      <c r="K102" s="14"/>
    </row>
    <row r="103" spans="1:11" s="5" customFormat="1" ht="31.5" customHeight="1" x14ac:dyDescent="0.3">
      <c r="A103" s="20"/>
      <c r="B103" s="26"/>
      <c r="C103" s="24"/>
      <c r="D103" s="12"/>
      <c r="E103" s="12"/>
      <c r="F103" s="40"/>
      <c r="G103" s="21"/>
      <c r="H103" s="21"/>
      <c r="I103" s="11"/>
      <c r="J103" s="11"/>
      <c r="K103" s="14"/>
    </row>
    <row r="104" spans="1:11" s="5" customFormat="1" ht="31.5" customHeight="1" x14ac:dyDescent="0.3">
      <c r="A104" s="20"/>
      <c r="B104" s="26"/>
      <c r="C104" s="24"/>
      <c r="D104" s="12"/>
      <c r="E104" s="12"/>
      <c r="F104" s="40"/>
      <c r="G104" s="21"/>
      <c r="H104" s="21"/>
      <c r="I104" s="11"/>
      <c r="J104" s="11"/>
      <c r="K104" s="14"/>
    </row>
    <row r="105" spans="1:11" s="5" customFormat="1" ht="31.5" customHeight="1" x14ac:dyDescent="0.3">
      <c r="A105" s="20"/>
      <c r="B105" s="26"/>
      <c r="C105" s="24"/>
      <c r="D105" s="12"/>
      <c r="E105" s="12"/>
      <c r="F105" s="40"/>
      <c r="G105" s="21"/>
      <c r="H105" s="21"/>
      <c r="I105" s="11"/>
      <c r="J105" s="11"/>
      <c r="K105" s="14"/>
    </row>
    <row r="106" spans="1:11" s="5" customFormat="1" ht="31.5" customHeight="1" x14ac:dyDescent="0.3">
      <c r="A106" s="20"/>
      <c r="B106" s="26"/>
      <c r="C106" s="24"/>
      <c r="D106" s="12"/>
      <c r="E106" s="12"/>
      <c r="F106" s="40"/>
      <c r="G106" s="21"/>
      <c r="H106" s="21"/>
      <c r="I106" s="11"/>
      <c r="J106" s="11"/>
      <c r="K106" s="14"/>
    </row>
    <row r="107" spans="1:11" s="5" customFormat="1" ht="31.5" customHeight="1" x14ac:dyDescent="0.3">
      <c r="A107" s="20"/>
      <c r="B107" s="26"/>
      <c r="C107" s="24"/>
      <c r="D107" s="12"/>
      <c r="E107" s="12"/>
      <c r="F107" s="40"/>
      <c r="G107" s="21"/>
      <c r="H107" s="21"/>
      <c r="I107" s="11"/>
      <c r="J107" s="11"/>
      <c r="K107" s="14"/>
    </row>
    <row r="108" spans="1:11" s="5" customFormat="1" ht="31.5" customHeight="1" x14ac:dyDescent="0.3">
      <c r="A108" s="20"/>
      <c r="B108" s="26"/>
      <c r="C108" s="24"/>
      <c r="D108" s="12"/>
      <c r="E108" s="12"/>
      <c r="F108" s="40"/>
      <c r="G108" s="21"/>
      <c r="H108" s="21"/>
      <c r="I108" s="11"/>
      <c r="J108" s="11"/>
      <c r="K108" s="14"/>
    </row>
    <row r="109" spans="1:11" s="5" customFormat="1" ht="31.5" customHeight="1" x14ac:dyDescent="0.3">
      <c r="A109" s="20"/>
      <c r="B109" s="26"/>
      <c r="C109" s="24"/>
      <c r="D109" s="12"/>
      <c r="E109" s="12"/>
      <c r="F109" s="40"/>
      <c r="G109" s="21"/>
      <c r="H109" s="21"/>
      <c r="I109" s="11"/>
      <c r="J109" s="11"/>
      <c r="K109" s="14"/>
    </row>
    <row r="110" spans="1:11" s="5" customFormat="1" ht="31.5" customHeight="1" x14ac:dyDescent="0.3">
      <c r="A110" s="20"/>
      <c r="B110" s="26"/>
      <c r="C110" s="24"/>
      <c r="D110" s="12"/>
      <c r="E110" s="12"/>
      <c r="F110" s="40"/>
      <c r="G110" s="21"/>
      <c r="H110" s="21"/>
      <c r="I110" s="11"/>
      <c r="J110" s="11"/>
      <c r="K110" s="14"/>
    </row>
    <row r="111" spans="1:11" s="5" customFormat="1" ht="31.5" customHeight="1" x14ac:dyDescent="0.3">
      <c r="A111" s="20"/>
      <c r="B111" s="26"/>
      <c r="C111" s="24"/>
      <c r="D111" s="12"/>
      <c r="E111" s="12"/>
      <c r="F111" s="40"/>
      <c r="G111" s="21"/>
      <c r="H111" s="21"/>
      <c r="I111" s="11"/>
      <c r="J111" s="11"/>
      <c r="K111" s="14"/>
    </row>
    <row r="112" spans="1:11" s="5" customFormat="1" ht="31.5" customHeight="1" x14ac:dyDescent="0.3">
      <c r="A112" s="20"/>
      <c r="B112" s="26"/>
      <c r="C112" s="24"/>
      <c r="D112" s="12"/>
      <c r="E112" s="12"/>
      <c r="F112" s="40"/>
      <c r="G112" s="21"/>
      <c r="H112" s="21"/>
      <c r="I112" s="11"/>
      <c r="J112" s="11"/>
      <c r="K112" s="14"/>
    </row>
    <row r="113" spans="1:11" s="5" customFormat="1" ht="31.5" customHeight="1" x14ac:dyDescent="0.3">
      <c r="A113" s="20"/>
      <c r="B113" s="26"/>
      <c r="C113" s="24"/>
      <c r="D113" s="12"/>
      <c r="E113" s="12"/>
      <c r="F113" s="40"/>
      <c r="G113" s="21"/>
      <c r="H113" s="21"/>
      <c r="I113" s="11"/>
      <c r="J113" s="11"/>
      <c r="K113" s="14"/>
    </row>
    <row r="114" spans="1:11" s="5" customFormat="1" ht="31.5" customHeight="1" x14ac:dyDescent="0.3">
      <c r="A114" s="20"/>
      <c r="B114" s="26"/>
      <c r="C114" s="24"/>
      <c r="D114" s="12"/>
      <c r="E114" s="12"/>
      <c r="F114" s="40"/>
      <c r="G114" s="21"/>
      <c r="H114" s="21"/>
      <c r="I114" s="11"/>
      <c r="J114" s="11"/>
      <c r="K114" s="14"/>
    </row>
    <row r="115" spans="1:11" s="5" customFormat="1" ht="31.5" customHeight="1" x14ac:dyDescent="0.3">
      <c r="A115" s="20"/>
      <c r="B115" s="26"/>
      <c r="C115" s="24"/>
      <c r="D115" s="12"/>
      <c r="E115" s="12"/>
      <c r="F115" s="40"/>
      <c r="G115" s="21"/>
      <c r="H115" s="21"/>
      <c r="I115" s="11"/>
      <c r="J115" s="11"/>
      <c r="K115" s="14"/>
    </row>
    <row r="116" spans="1:11" s="5" customFormat="1" ht="31.5" customHeight="1" x14ac:dyDescent="0.3">
      <c r="A116" s="20"/>
      <c r="B116" s="26"/>
      <c r="C116" s="24"/>
      <c r="D116" s="12"/>
      <c r="E116" s="12"/>
      <c r="F116" s="40"/>
      <c r="G116" s="21"/>
      <c r="H116" s="21"/>
      <c r="I116" s="11"/>
      <c r="J116" s="11"/>
      <c r="K116" s="14"/>
    </row>
    <row r="117" spans="1:11" s="5" customFormat="1" ht="31.5" customHeight="1" x14ac:dyDescent="0.3">
      <c r="A117" s="20"/>
      <c r="B117" s="26"/>
      <c r="C117" s="24"/>
      <c r="D117" s="12"/>
      <c r="E117" s="12"/>
      <c r="F117" s="40"/>
      <c r="G117" s="21"/>
      <c r="H117" s="21"/>
      <c r="I117" s="11"/>
      <c r="J117" s="11"/>
      <c r="K117" s="14"/>
    </row>
    <row r="118" spans="1:11" s="5" customFormat="1" ht="31.5" customHeight="1" x14ac:dyDescent="0.3">
      <c r="A118" s="20"/>
      <c r="B118" s="26"/>
      <c r="C118" s="24"/>
      <c r="D118" s="12"/>
      <c r="E118" s="12"/>
      <c r="F118" s="40"/>
      <c r="G118" s="21"/>
      <c r="H118" s="21"/>
      <c r="I118" s="11"/>
      <c r="J118" s="11"/>
      <c r="K118" s="14"/>
    </row>
    <row r="119" spans="1:11" s="5" customFormat="1" ht="31.5" customHeight="1" x14ac:dyDescent="0.3">
      <c r="A119" s="20"/>
      <c r="B119" s="26"/>
      <c r="C119" s="24"/>
      <c r="D119" s="12"/>
      <c r="E119" s="12"/>
      <c r="F119" s="40"/>
      <c r="G119" s="21"/>
      <c r="H119" s="21"/>
      <c r="I119" s="11"/>
      <c r="J119" s="11"/>
      <c r="K119" s="14"/>
    </row>
    <row r="120" spans="1:11" s="5" customFormat="1" ht="31.5" customHeight="1" x14ac:dyDescent="0.3">
      <c r="A120" s="20"/>
      <c r="B120" s="26"/>
      <c r="C120" s="24"/>
      <c r="D120" s="12"/>
      <c r="E120" s="12"/>
      <c r="F120" s="40"/>
      <c r="G120" s="21"/>
      <c r="H120" s="21"/>
      <c r="I120" s="11"/>
      <c r="J120" s="11"/>
      <c r="K120" s="14"/>
    </row>
    <row r="121" spans="1:11" s="5" customFormat="1" ht="31.5" customHeight="1" x14ac:dyDescent="0.3">
      <c r="A121" s="20"/>
      <c r="B121" s="26"/>
      <c r="C121" s="24"/>
      <c r="D121" s="12"/>
      <c r="E121" s="12"/>
      <c r="F121" s="40"/>
      <c r="G121" s="21"/>
      <c r="H121" s="21"/>
      <c r="I121" s="11"/>
      <c r="J121" s="11"/>
      <c r="K121" s="14"/>
    </row>
    <row r="122" spans="1:11" s="5" customFormat="1" ht="31.5" customHeight="1" x14ac:dyDescent="0.3">
      <c r="A122" s="20"/>
      <c r="B122" s="26"/>
      <c r="C122" s="24"/>
      <c r="D122" s="12"/>
      <c r="E122" s="12"/>
      <c r="F122" s="40"/>
      <c r="G122" s="21"/>
      <c r="H122" s="21"/>
      <c r="I122" s="11"/>
      <c r="J122" s="11"/>
      <c r="K122" s="14"/>
    </row>
    <row r="123" spans="1:11" s="5" customFormat="1" ht="31.5" customHeight="1" x14ac:dyDescent="0.3">
      <c r="A123" s="20"/>
      <c r="B123" s="26"/>
      <c r="C123" s="24"/>
      <c r="D123" s="12"/>
      <c r="E123" s="12"/>
      <c r="F123" s="40"/>
      <c r="G123" s="21"/>
      <c r="H123" s="21"/>
      <c r="I123" s="11"/>
      <c r="J123" s="11"/>
      <c r="K123" s="14"/>
    </row>
    <row r="124" spans="1:11" s="5" customFormat="1" ht="31.5" customHeight="1" x14ac:dyDescent="0.3">
      <c r="A124" s="20"/>
      <c r="B124" s="26"/>
      <c r="C124" s="24"/>
      <c r="D124" s="12"/>
      <c r="E124" s="12"/>
      <c r="F124" s="40"/>
      <c r="G124" s="21"/>
      <c r="H124" s="21"/>
      <c r="I124" s="11"/>
      <c r="J124" s="11"/>
      <c r="K124" s="14"/>
    </row>
    <row r="125" spans="1:11" s="5" customFormat="1" ht="31.5" customHeight="1" x14ac:dyDescent="0.3">
      <c r="A125" s="20"/>
      <c r="B125" s="26"/>
      <c r="C125" s="24"/>
      <c r="D125" s="12"/>
      <c r="E125" s="12"/>
      <c r="F125" s="40"/>
      <c r="G125" s="21"/>
      <c r="H125" s="21"/>
      <c r="I125" s="11"/>
      <c r="J125" s="11"/>
      <c r="K125" s="14"/>
    </row>
    <row r="126" spans="1:11" s="5" customFormat="1" ht="31.5" customHeight="1" x14ac:dyDescent="0.3">
      <c r="A126" s="20"/>
      <c r="B126" s="26"/>
      <c r="C126" s="24"/>
      <c r="D126" s="12"/>
      <c r="E126" s="12"/>
      <c r="F126" s="40"/>
      <c r="G126" s="21"/>
      <c r="H126" s="21"/>
      <c r="I126" s="11"/>
      <c r="J126" s="11"/>
      <c r="K126" s="14"/>
    </row>
    <row r="127" spans="1:11" s="5" customFormat="1" ht="31.5" customHeight="1" x14ac:dyDescent="0.3">
      <c r="A127" s="20"/>
      <c r="B127" s="26"/>
      <c r="C127" s="24"/>
      <c r="D127" s="12"/>
      <c r="E127" s="12"/>
      <c r="F127" s="40"/>
      <c r="G127" s="21"/>
      <c r="H127" s="21"/>
      <c r="I127" s="11"/>
      <c r="J127" s="11"/>
      <c r="K127" s="14"/>
    </row>
    <row r="128" spans="1:11" s="5" customFormat="1" ht="31.5" customHeight="1" x14ac:dyDescent="0.3">
      <c r="A128" s="20"/>
      <c r="B128" s="26"/>
      <c r="C128" s="24"/>
      <c r="D128" s="12"/>
      <c r="E128" s="12"/>
      <c r="F128" s="40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40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40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40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40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40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40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40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40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40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40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40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40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40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40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40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40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40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40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40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40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40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40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40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40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40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40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40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40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40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40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40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40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40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40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40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40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40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40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40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40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40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40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40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40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40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40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40"/>
      <c r="G175" s="21"/>
      <c r="H175" s="21"/>
      <c r="I175" s="11"/>
      <c r="J175" s="11"/>
      <c r="K175" s="14"/>
    </row>
    <row r="176" spans="1:11" s="6" customFormat="1" ht="47.1" customHeight="1" x14ac:dyDescent="0.3">
      <c r="A176" s="23"/>
      <c r="B176" s="26"/>
      <c r="C176" s="24"/>
      <c r="D176" s="12"/>
      <c r="E176" s="12"/>
      <c r="F176" s="40"/>
      <c r="G176" s="21"/>
      <c r="H176" s="21"/>
      <c r="I176" s="11"/>
      <c r="J176" s="11"/>
      <c r="K176" s="14"/>
    </row>
    <row r="177" spans="1:11" s="6" customFormat="1" ht="47.1" customHeight="1" x14ac:dyDescent="0.3">
      <c r="A177" s="23"/>
      <c r="B177" s="26"/>
      <c r="C177" s="24"/>
      <c r="D177" s="12"/>
      <c r="E177" s="12"/>
      <c r="F177" s="40"/>
      <c r="G177" s="21"/>
      <c r="H177" s="21"/>
      <c r="I177" s="11"/>
      <c r="J177" s="11"/>
      <c r="K177" s="14"/>
    </row>
    <row r="178" spans="1:11" s="6" customFormat="1" ht="47.1" customHeight="1" x14ac:dyDescent="0.3">
      <c r="A178" s="23"/>
      <c r="B178" s="26"/>
      <c r="C178" s="24"/>
      <c r="D178" s="12"/>
      <c r="E178" s="12"/>
      <c r="F178" s="40"/>
      <c r="G178" s="21"/>
      <c r="H178" s="21"/>
      <c r="I178" s="11"/>
      <c r="J178" s="11"/>
      <c r="K178" s="14"/>
    </row>
    <row r="179" spans="1:11" s="6" customFormat="1" ht="47.1" customHeight="1" x14ac:dyDescent="0.3">
      <c r="A179" s="23"/>
      <c r="B179" s="26"/>
      <c r="C179" s="24"/>
      <c r="D179" s="12"/>
      <c r="E179" s="12"/>
      <c r="F179" s="40"/>
      <c r="G179" s="21"/>
      <c r="H179" s="21"/>
      <c r="I179" s="11"/>
      <c r="J179" s="11"/>
      <c r="K179" s="14"/>
    </row>
    <row r="180" spans="1:11" s="6" customFormat="1" ht="47.1" customHeight="1" x14ac:dyDescent="0.3">
      <c r="A180" s="23"/>
      <c r="B180" s="26"/>
      <c r="C180" s="24"/>
      <c r="D180" s="12"/>
      <c r="E180" s="12"/>
      <c r="F180" s="40"/>
      <c r="G180" s="21"/>
      <c r="H180" s="21"/>
      <c r="I180" s="11"/>
      <c r="J180" s="11"/>
      <c r="K180" s="14"/>
    </row>
    <row r="181" spans="1:11" s="6" customFormat="1" ht="31.5" customHeight="1" x14ac:dyDescent="0.3">
      <c r="A181" s="23"/>
      <c r="B181" s="26"/>
      <c r="C181" s="24"/>
      <c r="D181" s="12"/>
      <c r="E181" s="12"/>
      <c r="F181" s="40"/>
      <c r="G181" s="21"/>
      <c r="H181" s="21"/>
      <c r="I181" s="11"/>
      <c r="J181" s="11"/>
      <c r="K181" s="14"/>
    </row>
    <row r="182" spans="1:11" s="6" customFormat="1" ht="31.5" customHeight="1" x14ac:dyDescent="0.3">
      <c r="A182" s="23"/>
      <c r="B182" s="26"/>
      <c r="C182" s="24"/>
      <c r="D182" s="12"/>
      <c r="E182" s="12"/>
      <c r="F182" s="40"/>
      <c r="G182" s="21"/>
      <c r="H182" s="21"/>
      <c r="I182" s="11"/>
      <c r="J182" s="11"/>
      <c r="K182" s="14"/>
    </row>
    <row r="183" spans="1:11" s="6" customFormat="1" ht="31.5" customHeight="1" x14ac:dyDescent="0.3">
      <c r="A183" s="23"/>
      <c r="B183" s="26"/>
      <c r="C183" s="24"/>
      <c r="D183" s="12"/>
      <c r="E183" s="12"/>
      <c r="F183" s="40"/>
      <c r="G183" s="21"/>
      <c r="H183" s="21"/>
      <c r="I183" s="11"/>
      <c r="J183" s="11"/>
      <c r="K183" s="14"/>
    </row>
    <row r="184" spans="1:11" s="6" customFormat="1" ht="31.5" customHeight="1" x14ac:dyDescent="0.3">
      <c r="A184" s="23"/>
      <c r="B184" s="26"/>
      <c r="C184" s="24"/>
      <c r="D184" s="12"/>
      <c r="E184" s="12"/>
      <c r="F184" s="40"/>
      <c r="G184" s="21"/>
      <c r="H184" s="21"/>
      <c r="I184" s="11"/>
      <c r="J184" s="11"/>
      <c r="K184" s="14"/>
    </row>
    <row r="185" spans="1:11" s="6" customFormat="1" ht="148.5" customHeight="1" x14ac:dyDescent="0.3">
      <c r="A185" s="23"/>
      <c r="B185" s="26"/>
      <c r="C185" s="24"/>
      <c r="D185" s="12"/>
      <c r="E185" s="12"/>
      <c r="F185" s="40"/>
      <c r="G185" s="21"/>
      <c r="H185" s="21"/>
      <c r="I185" s="11"/>
      <c r="J185" s="11"/>
      <c r="K185" s="14"/>
    </row>
    <row r="186" spans="1:11" s="6" customFormat="1" ht="42" customHeight="1" x14ac:dyDescent="0.3">
      <c r="A186" s="23"/>
      <c r="B186" s="26"/>
      <c r="C186" s="24"/>
      <c r="D186" s="12"/>
      <c r="E186" s="12"/>
      <c r="F186" s="40"/>
      <c r="G186" s="21"/>
      <c r="H186" s="21"/>
      <c r="I186" s="11"/>
      <c r="J186" s="11"/>
      <c r="K186" s="14"/>
    </row>
    <row r="187" spans="1:11" s="6" customFormat="1" ht="42" customHeight="1" x14ac:dyDescent="0.3">
      <c r="A187" s="23"/>
      <c r="B187" s="26"/>
      <c r="C187" s="24"/>
      <c r="D187" s="12"/>
      <c r="E187" s="12"/>
      <c r="F187" s="40"/>
      <c r="G187" s="21"/>
      <c r="H187" s="21"/>
      <c r="I187" s="11"/>
      <c r="J187" s="11"/>
      <c r="K187" s="14"/>
    </row>
    <row r="188" spans="1:11" s="6" customFormat="1" ht="42" customHeight="1" x14ac:dyDescent="0.3">
      <c r="A188" s="23"/>
      <c r="B188" s="26"/>
      <c r="C188" s="24"/>
      <c r="D188" s="12"/>
      <c r="E188" s="12"/>
      <c r="F188" s="40"/>
      <c r="G188" s="21"/>
      <c r="H188" s="21"/>
      <c r="I188" s="11"/>
      <c r="J188" s="11"/>
      <c r="K188" s="14"/>
    </row>
    <row r="189" spans="1:11" s="6" customFormat="1" ht="42" customHeight="1" x14ac:dyDescent="0.3">
      <c r="A189" s="23"/>
      <c r="B189" s="26"/>
      <c r="C189" s="24"/>
      <c r="D189" s="12"/>
      <c r="E189" s="12"/>
      <c r="F189" s="40"/>
      <c r="G189" s="21"/>
      <c r="H189" s="21"/>
      <c r="I189" s="11"/>
      <c r="J189" s="11"/>
      <c r="K189" s="14"/>
    </row>
    <row r="190" spans="1:11" s="6" customFormat="1" ht="42" customHeight="1" x14ac:dyDescent="0.3">
      <c r="A190" s="23"/>
      <c r="B190" s="26"/>
      <c r="C190" s="24"/>
      <c r="D190" s="12"/>
      <c r="E190" s="12"/>
      <c r="F190" s="40"/>
      <c r="G190" s="21"/>
      <c r="H190" s="21"/>
      <c r="I190" s="11"/>
      <c r="J190" s="11"/>
      <c r="K190" s="14"/>
    </row>
    <row r="191" spans="1:11" s="6" customFormat="1" ht="42" customHeight="1" x14ac:dyDescent="0.3">
      <c r="A191" s="23"/>
      <c r="B191" s="26"/>
      <c r="C191" s="24"/>
      <c r="D191" s="12"/>
      <c r="E191" s="12"/>
      <c r="F191" s="40"/>
      <c r="G191" s="21"/>
      <c r="H191" s="21"/>
      <c r="I191" s="11"/>
      <c r="J191" s="11"/>
      <c r="K191" s="14"/>
    </row>
    <row r="192" spans="1:11" s="6" customFormat="1" ht="42" customHeight="1" x14ac:dyDescent="0.3">
      <c r="A192" s="23"/>
      <c r="B192" s="26"/>
      <c r="C192" s="24"/>
      <c r="D192" s="12"/>
      <c r="E192" s="12"/>
      <c r="F192" s="40"/>
      <c r="G192" s="21"/>
      <c r="H192" s="21"/>
      <c r="I192" s="11"/>
      <c r="J192" s="11"/>
      <c r="K192" s="14"/>
    </row>
    <row r="193" spans="1:11" s="6" customFormat="1" ht="42" customHeight="1" x14ac:dyDescent="0.3">
      <c r="A193" s="23"/>
      <c r="B193" s="26"/>
      <c r="C193" s="24"/>
      <c r="D193" s="12"/>
      <c r="E193" s="12"/>
      <c r="F193" s="40"/>
      <c r="G193" s="21"/>
      <c r="H193" s="21"/>
      <c r="I193" s="11"/>
      <c r="J193" s="11"/>
      <c r="K193" s="14"/>
    </row>
    <row r="194" spans="1:11" s="6" customFormat="1" ht="42" customHeight="1" x14ac:dyDescent="0.3">
      <c r="A194" s="23"/>
      <c r="B194" s="26"/>
      <c r="C194" s="24"/>
      <c r="D194" s="12"/>
      <c r="E194" s="12"/>
      <c r="F194" s="40"/>
      <c r="G194" s="21"/>
      <c r="H194" s="21"/>
      <c r="I194" s="11"/>
      <c r="J194" s="11"/>
      <c r="K194" s="14"/>
    </row>
    <row r="195" spans="1:11" s="6" customFormat="1" ht="42" customHeight="1" x14ac:dyDescent="0.3">
      <c r="A195" s="23"/>
      <c r="B195" s="26"/>
      <c r="C195" s="24"/>
      <c r="D195" s="12"/>
      <c r="E195" s="12"/>
      <c r="F195" s="40"/>
      <c r="G195" s="21"/>
      <c r="H195" s="21"/>
      <c r="I195" s="11"/>
      <c r="J195" s="11"/>
      <c r="K195" s="14"/>
    </row>
    <row r="196" spans="1:11" s="6" customFormat="1" ht="42" customHeight="1" x14ac:dyDescent="0.3">
      <c r="A196" s="23"/>
      <c r="B196" s="26"/>
      <c r="C196" s="24"/>
      <c r="D196" s="12"/>
      <c r="E196" s="12"/>
      <c r="F196" s="40"/>
      <c r="G196" s="21"/>
      <c r="H196" s="21"/>
      <c r="I196" s="11"/>
      <c r="J196" s="11"/>
      <c r="K196" s="14"/>
    </row>
    <row r="197" spans="1:11" s="6" customFormat="1" ht="42" customHeight="1" x14ac:dyDescent="0.3">
      <c r="A197" s="23"/>
      <c r="B197" s="26"/>
      <c r="C197" s="24"/>
      <c r="D197" s="12"/>
      <c r="E197" s="12"/>
      <c r="F197" s="40"/>
      <c r="G197" s="21"/>
      <c r="H197" s="21"/>
      <c r="I197" s="11"/>
      <c r="J197" s="11"/>
      <c r="K197" s="14"/>
    </row>
    <row r="198" spans="1:11" s="6" customFormat="1" ht="42" customHeight="1" x14ac:dyDescent="0.3">
      <c r="A198" s="23"/>
      <c r="B198" s="26"/>
      <c r="C198" s="24"/>
      <c r="D198" s="12"/>
      <c r="E198" s="12"/>
      <c r="F198" s="40"/>
      <c r="G198" s="21"/>
      <c r="H198" s="21"/>
      <c r="I198" s="11"/>
      <c r="J198" s="11"/>
      <c r="K198" s="14"/>
    </row>
    <row r="199" spans="1:11" s="6" customFormat="1" ht="42" customHeight="1" x14ac:dyDescent="0.3">
      <c r="A199" s="23"/>
      <c r="B199" s="26"/>
      <c r="C199" s="24"/>
      <c r="D199" s="12"/>
      <c r="E199" s="12"/>
      <c r="F199" s="40"/>
      <c r="G199" s="21"/>
      <c r="H199" s="21"/>
      <c r="I199" s="11"/>
      <c r="J199" s="11"/>
      <c r="K199" s="14"/>
    </row>
    <row r="200" spans="1:11" s="6" customFormat="1" ht="42" customHeight="1" x14ac:dyDescent="0.3">
      <c r="A200" s="23"/>
      <c r="B200" s="26"/>
      <c r="C200" s="24"/>
      <c r="D200" s="12"/>
      <c r="E200" s="12"/>
      <c r="F200" s="40"/>
      <c r="G200" s="21"/>
      <c r="H200" s="21"/>
      <c r="I200" s="11"/>
      <c r="J200" s="11"/>
      <c r="K200" s="14"/>
    </row>
    <row r="201" spans="1:11" s="6" customFormat="1" ht="45" customHeight="1" x14ac:dyDescent="0.3">
      <c r="A201" s="23"/>
      <c r="B201" s="26"/>
      <c r="C201" s="24"/>
      <c r="D201" s="12"/>
      <c r="E201" s="12"/>
      <c r="F201" s="40"/>
      <c r="G201" s="21"/>
      <c r="H201" s="21"/>
      <c r="I201" s="11"/>
      <c r="J201" s="11"/>
      <c r="K201" s="14"/>
    </row>
    <row r="202" spans="1:11" s="7" customFormat="1" ht="45" customHeight="1" x14ac:dyDescent="0.3">
      <c r="A202" s="23"/>
      <c r="B202" s="26"/>
      <c r="C202" s="24"/>
      <c r="D202" s="12"/>
      <c r="E202" s="12"/>
      <c r="F202" s="40"/>
      <c r="G202" s="21"/>
      <c r="H202" s="21"/>
      <c r="I202" s="11"/>
      <c r="J202" s="11"/>
      <c r="K202" s="14"/>
    </row>
    <row r="203" spans="1:11" s="7" customFormat="1" ht="45" customHeight="1" x14ac:dyDescent="0.3">
      <c r="A203" s="23"/>
      <c r="B203" s="26"/>
      <c r="C203" s="24"/>
      <c r="D203" s="12"/>
      <c r="E203" s="12"/>
      <c r="F203" s="40"/>
      <c r="G203" s="21"/>
      <c r="H203" s="21"/>
      <c r="I203" s="11"/>
      <c r="J203" s="11"/>
      <c r="K203" s="14"/>
    </row>
    <row r="204" spans="1:11" s="7" customFormat="1" ht="45" customHeight="1" x14ac:dyDescent="0.3">
      <c r="A204" s="23"/>
      <c r="B204" s="26"/>
      <c r="C204" s="24"/>
      <c r="D204" s="12"/>
      <c r="E204" s="12"/>
      <c r="F204" s="40"/>
      <c r="G204" s="21"/>
      <c r="H204" s="21"/>
      <c r="I204" s="11"/>
      <c r="J204" s="11"/>
      <c r="K204" s="14"/>
    </row>
    <row r="205" spans="1:11" s="7" customFormat="1" ht="69.75" customHeight="1" x14ac:dyDescent="0.3">
      <c r="A205" s="23"/>
      <c r="B205" s="26"/>
      <c r="C205" s="24"/>
      <c r="D205" s="12"/>
      <c r="E205" s="12"/>
      <c r="F205" s="40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40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40"/>
      <c r="G207" s="21"/>
      <c r="H207" s="21"/>
      <c r="I207" s="11"/>
      <c r="J207" s="11"/>
      <c r="K207" s="14"/>
    </row>
    <row r="208" spans="1:11" s="6" customFormat="1" ht="31.5" customHeight="1" x14ac:dyDescent="0.3">
      <c r="A208" s="23"/>
      <c r="B208" s="26"/>
      <c r="C208" s="24"/>
      <c r="D208" s="12"/>
      <c r="E208" s="12"/>
      <c r="F208" s="40"/>
      <c r="G208" s="21"/>
      <c r="H208" s="21"/>
      <c r="I208" s="11"/>
      <c r="J208" s="11"/>
      <c r="K208" s="14"/>
    </row>
    <row r="209" spans="1:11" s="6" customFormat="1" ht="31.5" customHeight="1" x14ac:dyDescent="0.3">
      <c r="A209" s="23"/>
      <c r="B209" s="26"/>
      <c r="C209" s="24"/>
      <c r="D209" s="12"/>
      <c r="E209" s="12"/>
      <c r="F209" s="40"/>
      <c r="G209" s="21"/>
      <c r="H209" s="21"/>
      <c r="I209" s="11"/>
      <c r="J209" s="11"/>
      <c r="K209" s="14"/>
    </row>
    <row r="210" spans="1:11" s="6" customFormat="1" ht="31.5" customHeight="1" x14ac:dyDescent="0.3">
      <c r="A210" s="23"/>
      <c r="B210" s="26"/>
      <c r="C210" s="24"/>
      <c r="D210" s="12"/>
      <c r="E210" s="12"/>
      <c r="F210" s="40"/>
      <c r="G210" s="21"/>
      <c r="H210" s="21"/>
      <c r="I210" s="11"/>
      <c r="J210" s="11"/>
      <c r="K210" s="14"/>
    </row>
    <row r="211" spans="1:11" s="6" customFormat="1" ht="31.5" customHeight="1" x14ac:dyDescent="0.3">
      <c r="A211" s="23"/>
      <c r="B211" s="26"/>
      <c r="C211" s="24"/>
      <c r="D211" s="12"/>
      <c r="E211" s="12"/>
      <c r="F211" s="40"/>
      <c r="G211" s="21"/>
      <c r="H211" s="21"/>
      <c r="I211" s="11"/>
      <c r="J211" s="11"/>
      <c r="K211" s="14"/>
    </row>
    <row r="212" spans="1:11" s="6" customFormat="1" ht="31.5" customHeight="1" x14ac:dyDescent="0.3">
      <c r="A212" s="23"/>
      <c r="B212" s="26"/>
      <c r="C212" s="24"/>
      <c r="D212" s="12"/>
      <c r="E212" s="12"/>
      <c r="F212" s="40"/>
      <c r="G212" s="21"/>
      <c r="H212" s="21"/>
      <c r="I212" s="11"/>
      <c r="J212" s="11"/>
      <c r="K212" s="14"/>
    </row>
    <row r="213" spans="1:11" s="6" customFormat="1" ht="31.5" customHeight="1" x14ac:dyDescent="0.3">
      <c r="A213" s="23"/>
      <c r="B213" s="26"/>
      <c r="C213" s="24"/>
      <c r="D213" s="12"/>
      <c r="E213" s="12"/>
      <c r="F213" s="40"/>
      <c r="G213" s="21"/>
      <c r="H213" s="21"/>
      <c r="I213" s="11"/>
      <c r="J213" s="11"/>
      <c r="K213" s="14"/>
    </row>
    <row r="214" spans="1:11" s="6" customFormat="1" ht="31.5" customHeight="1" x14ac:dyDescent="0.3">
      <c r="A214" s="23"/>
      <c r="B214" s="26"/>
      <c r="C214" s="24"/>
      <c r="D214" s="12"/>
      <c r="E214" s="12"/>
      <c r="F214" s="40"/>
      <c r="G214" s="21"/>
      <c r="H214" s="21"/>
      <c r="I214" s="11"/>
      <c r="J214" s="11"/>
      <c r="K214" s="14"/>
    </row>
    <row r="215" spans="1:11" s="6" customFormat="1" ht="31.5" customHeight="1" x14ac:dyDescent="0.3">
      <c r="A215" s="23"/>
      <c r="B215" s="26"/>
      <c r="C215" s="24"/>
      <c r="D215" s="12"/>
      <c r="E215" s="12"/>
      <c r="F215" s="40"/>
      <c r="G215" s="21"/>
      <c r="H215" s="21"/>
      <c r="I215" s="11"/>
      <c r="J215" s="11"/>
      <c r="K215" s="14"/>
    </row>
    <row r="216" spans="1:11" s="6" customFormat="1" ht="31.5" customHeight="1" x14ac:dyDescent="0.3">
      <c r="A216" s="23"/>
      <c r="B216" s="26"/>
      <c r="C216" s="24"/>
      <c r="D216" s="12"/>
      <c r="E216" s="12"/>
      <c r="F216" s="40"/>
      <c r="G216" s="21"/>
      <c r="H216" s="21"/>
      <c r="I216" s="11"/>
      <c r="J216" s="11"/>
      <c r="K216" s="14"/>
    </row>
    <row r="217" spans="1:11" s="6" customFormat="1" ht="31.5" customHeight="1" x14ac:dyDescent="0.3">
      <c r="A217" s="23"/>
      <c r="B217" s="26"/>
      <c r="C217" s="24"/>
      <c r="D217" s="12"/>
      <c r="E217" s="12"/>
      <c r="F217" s="40"/>
      <c r="G217" s="21"/>
      <c r="H217" s="21"/>
      <c r="I217" s="11"/>
      <c r="J217" s="11"/>
      <c r="K217" s="14"/>
    </row>
    <row r="218" spans="1:11" s="6" customFormat="1" ht="31.5" customHeight="1" x14ac:dyDescent="0.3">
      <c r="A218" s="23"/>
      <c r="B218" s="26"/>
      <c r="C218" s="24"/>
      <c r="D218" s="12"/>
      <c r="E218" s="12"/>
      <c r="F218" s="40"/>
      <c r="G218" s="21"/>
      <c r="H218" s="21"/>
      <c r="I218" s="11"/>
      <c r="J218" s="11"/>
      <c r="K218" s="14"/>
    </row>
    <row r="219" spans="1:11" s="6" customFormat="1" ht="31.5" customHeight="1" x14ac:dyDescent="0.3">
      <c r="A219" s="23"/>
      <c r="B219" s="26"/>
      <c r="C219" s="24"/>
      <c r="D219" s="12"/>
      <c r="E219" s="12"/>
      <c r="F219" s="40"/>
      <c r="G219" s="21"/>
      <c r="H219" s="21"/>
      <c r="I219" s="11"/>
      <c r="J219" s="11"/>
      <c r="K219" s="14"/>
    </row>
    <row r="220" spans="1:11" s="6" customFormat="1" ht="31.5" customHeight="1" x14ac:dyDescent="0.3">
      <c r="A220" s="23"/>
      <c r="B220" s="26"/>
      <c r="C220" s="24"/>
      <c r="D220" s="12"/>
      <c r="E220" s="12"/>
      <c r="F220" s="40"/>
      <c r="G220" s="21"/>
      <c r="H220" s="21"/>
      <c r="I220" s="11"/>
      <c r="J220" s="11"/>
      <c r="K220" s="14"/>
    </row>
    <row r="221" spans="1:11" s="6" customFormat="1" ht="31.5" customHeight="1" x14ac:dyDescent="0.3">
      <c r="A221" s="23"/>
      <c r="B221" s="26"/>
      <c r="C221" s="24"/>
      <c r="D221" s="12"/>
      <c r="E221" s="12"/>
      <c r="F221" s="40"/>
      <c r="G221" s="21"/>
      <c r="H221" s="21"/>
      <c r="I221" s="11"/>
      <c r="J221" s="11"/>
      <c r="K221" s="14"/>
    </row>
    <row r="222" spans="1:11" s="6" customFormat="1" ht="31.5" customHeight="1" x14ac:dyDescent="0.3">
      <c r="A222" s="23"/>
      <c r="B222" s="26"/>
      <c r="C222" s="24"/>
      <c r="D222" s="12"/>
      <c r="E222" s="12"/>
      <c r="F222" s="40"/>
      <c r="G222" s="21"/>
      <c r="H222" s="21"/>
      <c r="I222" s="11"/>
      <c r="J222" s="11"/>
      <c r="K222" s="14"/>
    </row>
    <row r="223" spans="1:11" s="6" customFormat="1" ht="31.5" customHeight="1" x14ac:dyDescent="0.3">
      <c r="A223" s="23"/>
      <c r="B223" s="26"/>
      <c r="C223" s="24"/>
      <c r="D223" s="12"/>
      <c r="E223" s="12"/>
      <c r="F223" s="40"/>
      <c r="G223" s="21"/>
      <c r="H223" s="21"/>
      <c r="I223" s="11"/>
      <c r="J223" s="11"/>
      <c r="K223" s="14"/>
    </row>
    <row r="224" spans="1:11" s="6" customFormat="1" ht="31.5" customHeight="1" x14ac:dyDescent="0.3">
      <c r="A224" s="23"/>
      <c r="B224" s="26"/>
      <c r="C224" s="24"/>
      <c r="D224" s="12"/>
      <c r="E224" s="12"/>
      <c r="F224" s="40"/>
      <c r="G224" s="21"/>
      <c r="H224" s="21"/>
      <c r="I224" s="11"/>
      <c r="J224" s="11"/>
      <c r="K224" s="14"/>
    </row>
    <row r="225" spans="1:11" s="6" customFormat="1" ht="31.5" customHeight="1" x14ac:dyDescent="0.3">
      <c r="A225" s="23"/>
      <c r="B225" s="26"/>
      <c r="C225" s="24"/>
      <c r="D225" s="12"/>
      <c r="E225" s="12"/>
      <c r="F225" s="40"/>
      <c r="G225" s="21"/>
      <c r="H225" s="21"/>
      <c r="I225" s="11"/>
      <c r="J225" s="11"/>
      <c r="K225" s="14"/>
    </row>
    <row r="226" spans="1:11" s="6" customFormat="1" ht="31.5" customHeight="1" x14ac:dyDescent="0.3">
      <c r="A226" s="23"/>
      <c r="B226" s="26"/>
      <c r="C226" s="24"/>
      <c r="D226" s="12"/>
      <c r="E226" s="12"/>
      <c r="F226" s="40"/>
      <c r="G226" s="21"/>
      <c r="H226" s="21"/>
      <c r="I226" s="11"/>
      <c r="J226" s="11"/>
      <c r="K226" s="14"/>
    </row>
    <row r="227" spans="1:11" s="6" customFormat="1" ht="31.5" customHeight="1" x14ac:dyDescent="0.3">
      <c r="A227" s="23"/>
      <c r="B227" s="26"/>
      <c r="C227" s="24"/>
      <c r="D227" s="12"/>
      <c r="E227" s="12"/>
      <c r="F227" s="40"/>
      <c r="G227" s="21"/>
      <c r="H227" s="21"/>
      <c r="I227" s="11"/>
      <c r="J227" s="11"/>
      <c r="K227" s="14"/>
    </row>
    <row r="228" spans="1:11" s="6" customFormat="1" ht="31.5" customHeight="1" x14ac:dyDescent="0.3">
      <c r="A228" s="23"/>
      <c r="B228" s="26"/>
      <c r="C228" s="24"/>
      <c r="D228" s="12"/>
      <c r="E228" s="12"/>
      <c r="F228" s="40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40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40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40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40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40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40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40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40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40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40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40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40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40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40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40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40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40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40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40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40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40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40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40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40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40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40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40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40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40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40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40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40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40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40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40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40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40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40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40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40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40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40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40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40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40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40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40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40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40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40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40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40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40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40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40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40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40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40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40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40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40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40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40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40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40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40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40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40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40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40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40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40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40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40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40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40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40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40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40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40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40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40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40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40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40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40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40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40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40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40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40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40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40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40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40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40"/>
      <c r="G324" s="21"/>
      <c r="H324" s="21"/>
      <c r="I324" s="11"/>
      <c r="J324" s="11"/>
      <c r="K324" s="14"/>
    </row>
    <row r="325" spans="1:11" s="6" customFormat="1" ht="50.25" customHeight="1" x14ac:dyDescent="0.3">
      <c r="A325" s="23"/>
      <c r="B325" s="26"/>
      <c r="C325" s="24"/>
      <c r="D325" s="12"/>
      <c r="E325" s="12"/>
      <c r="F325" s="40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40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40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40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40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40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40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40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40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40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40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40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40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40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40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40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40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40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40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40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40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40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40"/>
      <c r="G347" s="21"/>
      <c r="H347" s="21"/>
      <c r="I347" s="11"/>
      <c r="J347" s="11"/>
      <c r="K347" s="14"/>
    </row>
    <row r="348" spans="1:11" s="6" customFormat="1" ht="31.5" customHeight="1" x14ac:dyDescent="0.3">
      <c r="A348" s="23"/>
      <c r="B348" s="26"/>
      <c r="C348" s="24"/>
      <c r="D348" s="12"/>
      <c r="E348" s="12"/>
      <c r="F348" s="40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40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40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40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40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40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40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40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40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40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40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40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40"/>
      <c r="G360" s="21"/>
      <c r="H360" s="21"/>
      <c r="I360" s="11"/>
      <c r="J360" s="11"/>
      <c r="K360" s="14"/>
    </row>
    <row r="361" spans="1:11" s="23" customFormat="1" ht="31.5" customHeight="1" x14ac:dyDescent="0.3">
      <c r="B361" s="26"/>
      <c r="C361" s="24"/>
      <c r="D361" s="12"/>
      <c r="E361" s="12"/>
      <c r="F361" s="40"/>
      <c r="G361" s="21"/>
      <c r="H361" s="21"/>
      <c r="I361" s="11"/>
      <c r="J361" s="11"/>
      <c r="K361" s="14"/>
    </row>
    <row r="362" spans="1:11" s="23" customFormat="1" ht="31.5" customHeight="1" x14ac:dyDescent="0.3">
      <c r="B362" s="26"/>
      <c r="C362" s="24"/>
      <c r="D362" s="12"/>
      <c r="E362" s="12"/>
      <c r="F362" s="40"/>
      <c r="G362" s="21"/>
      <c r="H362" s="21"/>
      <c r="I362" s="11"/>
      <c r="J362" s="11"/>
      <c r="K362" s="14"/>
    </row>
    <row r="363" spans="1:11" s="23" customFormat="1" ht="31.5" customHeight="1" x14ac:dyDescent="0.3">
      <c r="B363" s="26"/>
      <c r="C363" s="24"/>
      <c r="D363" s="12"/>
      <c r="E363" s="12"/>
      <c r="F363" s="40"/>
      <c r="G363" s="21"/>
      <c r="H363" s="21"/>
      <c r="I363" s="11"/>
      <c r="J363" s="11"/>
      <c r="K363" s="14"/>
    </row>
    <row r="364" spans="1:11" s="23" customFormat="1" ht="31.5" customHeight="1" x14ac:dyDescent="0.3">
      <c r="B364" s="26"/>
      <c r="C364" s="24"/>
      <c r="D364" s="12"/>
      <c r="E364" s="12"/>
      <c r="F364" s="40"/>
      <c r="G364" s="21"/>
      <c r="H364" s="21"/>
      <c r="I364" s="11"/>
      <c r="J364" s="11"/>
      <c r="K364" s="14"/>
    </row>
    <row r="365" spans="1:11" s="23" customFormat="1" ht="31.5" customHeight="1" x14ac:dyDescent="0.3">
      <c r="B365" s="26"/>
      <c r="C365" s="24"/>
      <c r="D365" s="12"/>
      <c r="E365" s="12"/>
      <c r="F365" s="40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40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40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40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40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40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40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40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40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40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40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40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40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40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40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40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40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40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40"/>
      <c r="G383" s="21"/>
      <c r="H383" s="21"/>
      <c r="I383" s="11"/>
      <c r="J383" s="11"/>
      <c r="K383" s="14"/>
    </row>
    <row r="384" spans="1:11" s="6" customFormat="1" ht="31.5" customHeight="1" x14ac:dyDescent="0.3">
      <c r="A384" s="23"/>
      <c r="B384" s="26"/>
      <c r="C384" s="24"/>
      <c r="D384" s="12"/>
      <c r="E384" s="12"/>
      <c r="F384" s="40"/>
      <c r="G384" s="21"/>
      <c r="H384" s="21"/>
      <c r="I384" s="11"/>
      <c r="J384" s="11"/>
      <c r="K384" s="14"/>
    </row>
    <row r="385" spans="1:11" s="6" customFormat="1" ht="31.5" customHeight="1" x14ac:dyDescent="0.3">
      <c r="A385" s="23"/>
      <c r="B385" s="26"/>
      <c r="C385" s="24"/>
      <c r="D385" s="12"/>
      <c r="E385" s="12"/>
      <c r="F385" s="40"/>
      <c r="G385" s="21"/>
      <c r="H385" s="21"/>
      <c r="I385" s="11"/>
      <c r="J385" s="11"/>
      <c r="K385" s="14"/>
    </row>
    <row r="386" spans="1:11" s="6" customFormat="1" ht="31.5" customHeight="1" x14ac:dyDescent="0.3">
      <c r="A386" s="23"/>
      <c r="B386" s="26"/>
      <c r="C386" s="24"/>
      <c r="D386" s="12"/>
      <c r="E386" s="12"/>
      <c r="F386" s="40"/>
      <c r="G386" s="21"/>
      <c r="H386" s="21"/>
      <c r="I386" s="11"/>
      <c r="J386" s="11"/>
      <c r="K386" s="14"/>
    </row>
    <row r="387" spans="1:11" s="6" customFormat="1" ht="31.5" customHeight="1" x14ac:dyDescent="0.3">
      <c r="A387" s="23"/>
      <c r="B387" s="26"/>
      <c r="C387" s="24"/>
      <c r="D387" s="12"/>
      <c r="E387" s="12"/>
      <c r="F387" s="40"/>
      <c r="G387" s="21"/>
      <c r="H387" s="21"/>
      <c r="I387" s="11"/>
      <c r="J387" s="11"/>
      <c r="K387" s="14"/>
    </row>
    <row r="388" spans="1:11" s="6" customFormat="1" ht="31.5" customHeight="1" x14ac:dyDescent="0.3">
      <c r="A388" s="23"/>
      <c r="B388" s="26"/>
      <c r="C388" s="24"/>
      <c r="D388" s="12"/>
      <c r="E388" s="12"/>
      <c r="F388" s="40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40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40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40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40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40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40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40"/>
      <c r="G395" s="21"/>
      <c r="H395" s="21"/>
      <c r="I395" s="11"/>
      <c r="J395" s="11"/>
      <c r="K395" s="14"/>
    </row>
    <row r="396" spans="1:11" s="23" customFormat="1" ht="31.5" customHeight="1" x14ac:dyDescent="0.3">
      <c r="B396" s="26"/>
      <c r="C396" s="24"/>
      <c r="D396" s="12"/>
      <c r="E396" s="12"/>
      <c r="F396" s="40"/>
      <c r="G396" s="21"/>
      <c r="H396" s="21"/>
      <c r="I396" s="11"/>
      <c r="J396" s="11"/>
      <c r="K396" s="14"/>
    </row>
    <row r="397" spans="1:11" s="23" customFormat="1" ht="31.5" customHeight="1" x14ac:dyDescent="0.3">
      <c r="B397" s="26"/>
      <c r="C397" s="24"/>
      <c r="D397" s="12"/>
      <c r="E397" s="12"/>
      <c r="F397" s="40"/>
      <c r="G397" s="21"/>
      <c r="H397" s="21"/>
      <c r="I397" s="11"/>
      <c r="J397" s="11"/>
      <c r="K397" s="14"/>
    </row>
    <row r="398" spans="1:11" s="23" customFormat="1" ht="31.5" customHeight="1" x14ac:dyDescent="0.3">
      <c r="B398" s="26"/>
      <c r="C398" s="24"/>
      <c r="D398" s="12"/>
      <c r="E398" s="12"/>
      <c r="F398" s="40"/>
      <c r="G398" s="21"/>
      <c r="H398" s="21"/>
      <c r="I398" s="11"/>
      <c r="J398" s="11"/>
      <c r="K398" s="14"/>
    </row>
    <row r="399" spans="1:11" s="23" customFormat="1" ht="31.5" customHeight="1" x14ac:dyDescent="0.3">
      <c r="B399" s="26"/>
      <c r="C399" s="24"/>
      <c r="D399" s="12"/>
      <c r="E399" s="12"/>
      <c r="F399" s="40"/>
      <c r="G399" s="21"/>
      <c r="H399" s="21"/>
      <c r="I399" s="11"/>
      <c r="J399" s="11"/>
      <c r="K399" s="14"/>
    </row>
    <row r="400" spans="1:11" s="23" customFormat="1" ht="31.5" customHeight="1" x14ac:dyDescent="0.3">
      <c r="B400" s="26"/>
      <c r="C400" s="24"/>
      <c r="D400" s="12"/>
      <c r="E400" s="12"/>
      <c r="F400" s="40"/>
      <c r="G400" s="21"/>
      <c r="H400" s="21"/>
      <c r="I400" s="11"/>
      <c r="J400" s="11"/>
      <c r="K400" s="14"/>
    </row>
    <row r="401" spans="1:11" s="7" customFormat="1" ht="31.5" customHeight="1" x14ac:dyDescent="0.3">
      <c r="A401" s="23"/>
      <c r="B401" s="26"/>
      <c r="C401" s="24"/>
      <c r="D401" s="12"/>
      <c r="E401" s="12"/>
      <c r="F401" s="40"/>
      <c r="G401" s="21"/>
      <c r="H401" s="21"/>
      <c r="I401" s="11"/>
      <c r="J401" s="11"/>
      <c r="K401" s="14"/>
    </row>
    <row r="402" spans="1:11" s="7" customFormat="1" ht="31.5" customHeight="1" x14ac:dyDescent="0.3">
      <c r="A402" s="23"/>
      <c r="B402" s="26"/>
      <c r="C402" s="24"/>
      <c r="D402" s="12"/>
      <c r="E402" s="12"/>
      <c r="F402" s="40"/>
      <c r="G402" s="21"/>
      <c r="H402" s="21"/>
      <c r="I402" s="11"/>
      <c r="J402" s="11"/>
      <c r="K402" s="14"/>
    </row>
    <row r="403" spans="1:11" s="7" customFormat="1" ht="31.5" customHeight="1" x14ac:dyDescent="0.3">
      <c r="A403" s="23"/>
      <c r="B403" s="26"/>
      <c r="C403" s="24"/>
      <c r="D403" s="12"/>
      <c r="E403" s="12"/>
      <c r="F403" s="40"/>
      <c r="G403" s="21"/>
      <c r="H403" s="21"/>
      <c r="I403" s="11"/>
      <c r="J403" s="11"/>
      <c r="K403" s="14"/>
    </row>
    <row r="404" spans="1:11" s="7" customFormat="1" ht="31.5" customHeight="1" x14ac:dyDescent="0.3">
      <c r="A404" s="23"/>
      <c r="B404" s="26"/>
      <c r="C404" s="24"/>
      <c r="D404" s="12"/>
      <c r="E404" s="12"/>
      <c r="F404" s="40"/>
      <c r="G404" s="21"/>
      <c r="H404" s="21"/>
      <c r="I404" s="11"/>
      <c r="J404" s="11"/>
      <c r="K404" s="14"/>
    </row>
    <row r="405" spans="1:11" s="7" customFormat="1" ht="31.5" customHeight="1" x14ac:dyDescent="0.3">
      <c r="A405" s="23"/>
      <c r="B405" s="26"/>
      <c r="C405" s="24"/>
      <c r="D405" s="12"/>
      <c r="E405" s="12"/>
      <c r="F405" s="40"/>
      <c r="G405" s="21"/>
      <c r="H405" s="21"/>
      <c r="I405" s="11"/>
      <c r="J405" s="11"/>
      <c r="K405" s="14"/>
    </row>
    <row r="406" spans="1:11" s="7" customFormat="1" ht="31.5" customHeight="1" x14ac:dyDescent="0.3">
      <c r="A406" s="49"/>
      <c r="B406" s="26"/>
      <c r="C406" s="24"/>
      <c r="D406" s="12"/>
      <c r="E406" s="12"/>
      <c r="F406" s="40"/>
      <c r="G406" s="21"/>
      <c r="H406" s="21"/>
      <c r="I406" s="11"/>
      <c r="J406" s="11"/>
      <c r="K406" s="14"/>
    </row>
    <row r="407" spans="1:11" s="7" customFormat="1" ht="31.5" customHeight="1" x14ac:dyDescent="0.3">
      <c r="A407" s="27"/>
      <c r="B407" s="26"/>
      <c r="C407" s="24"/>
      <c r="D407" s="12"/>
      <c r="E407" s="12"/>
      <c r="F407" s="40"/>
      <c r="G407" s="21"/>
      <c r="H407" s="21"/>
      <c r="I407" s="11"/>
      <c r="J407" s="11"/>
      <c r="K407" s="14"/>
    </row>
    <row r="408" spans="1:11" s="7" customFormat="1" ht="31.5" customHeight="1" x14ac:dyDescent="0.3">
      <c r="A408" s="27"/>
      <c r="B408" s="26"/>
      <c r="C408" s="24"/>
      <c r="D408" s="12"/>
      <c r="E408" s="12"/>
      <c r="F408" s="40"/>
      <c r="G408" s="21"/>
      <c r="H408" s="21"/>
      <c r="I408" s="11"/>
      <c r="J408" s="11"/>
      <c r="K408" s="14"/>
    </row>
    <row r="409" spans="1:11" s="7" customFormat="1" ht="31.5" customHeight="1" x14ac:dyDescent="0.3">
      <c r="A409" s="27"/>
      <c r="B409" s="26"/>
      <c r="C409" s="24"/>
      <c r="D409" s="12"/>
      <c r="E409" s="12"/>
      <c r="F409" s="40"/>
      <c r="G409" s="21"/>
      <c r="H409" s="21"/>
      <c r="I409" s="11"/>
      <c r="J409" s="11"/>
      <c r="K409" s="14"/>
    </row>
    <row r="410" spans="1:11" s="7" customFormat="1" ht="31.5" customHeight="1" x14ac:dyDescent="0.3">
      <c r="A410" s="27"/>
      <c r="B410" s="26"/>
      <c r="C410" s="24"/>
      <c r="D410" s="12"/>
      <c r="E410" s="12"/>
      <c r="F410" s="40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40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40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40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40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40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40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40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40"/>
      <c r="G418" s="21"/>
      <c r="H418" s="21"/>
      <c r="I418" s="11"/>
      <c r="J418" s="11"/>
      <c r="K418" s="14"/>
    </row>
    <row r="419" spans="1:11" s="6" customFormat="1" ht="31.5" customHeight="1" x14ac:dyDescent="0.3">
      <c r="A419" s="23"/>
      <c r="B419" s="26"/>
      <c r="C419" s="24"/>
      <c r="D419" s="12"/>
      <c r="E419" s="12"/>
      <c r="F419" s="40"/>
      <c r="G419" s="21"/>
      <c r="H419" s="21"/>
      <c r="I419" s="11"/>
      <c r="J419" s="11"/>
      <c r="K419" s="14"/>
    </row>
    <row r="420" spans="1:11" s="6" customFormat="1" ht="31.5" customHeight="1" x14ac:dyDescent="0.3">
      <c r="A420" s="23"/>
      <c r="B420" s="26"/>
      <c r="C420" s="24"/>
      <c r="D420" s="12"/>
      <c r="E420" s="12"/>
      <c r="F420" s="40"/>
      <c r="G420" s="21"/>
      <c r="H420" s="21"/>
      <c r="I420" s="11"/>
      <c r="J420" s="11"/>
      <c r="K420" s="14"/>
    </row>
    <row r="421" spans="1:11" s="6" customFormat="1" ht="31.5" customHeight="1" x14ac:dyDescent="0.3">
      <c r="A421" s="23"/>
      <c r="B421" s="26"/>
      <c r="C421" s="24"/>
      <c r="D421" s="12"/>
      <c r="E421" s="12"/>
      <c r="F421" s="40"/>
      <c r="G421" s="21"/>
      <c r="H421" s="21"/>
      <c r="I421" s="11"/>
      <c r="J421" s="11"/>
      <c r="K421" s="14"/>
    </row>
    <row r="422" spans="1:11" s="6" customFormat="1" ht="31.5" customHeight="1" x14ac:dyDescent="0.3">
      <c r="A422" s="23"/>
      <c r="B422" s="26"/>
      <c r="C422" s="24"/>
      <c r="D422" s="12"/>
      <c r="E422" s="12"/>
      <c r="F422" s="40"/>
      <c r="G422" s="21"/>
      <c r="H422" s="21"/>
      <c r="I422" s="11"/>
      <c r="J422" s="11"/>
      <c r="K422" s="14"/>
    </row>
    <row r="423" spans="1:11" s="6" customFormat="1" ht="31.5" customHeight="1" x14ac:dyDescent="0.3">
      <c r="A423" s="23"/>
      <c r="B423" s="26"/>
      <c r="C423" s="24"/>
      <c r="D423" s="12"/>
      <c r="E423" s="12"/>
      <c r="F423" s="40"/>
      <c r="G423" s="21"/>
      <c r="H423" s="21"/>
      <c r="I423" s="11"/>
      <c r="J423" s="11"/>
      <c r="K423" s="14"/>
    </row>
    <row r="424" spans="1:11" s="6" customFormat="1" ht="31.5" customHeight="1" x14ac:dyDescent="0.3">
      <c r="A424" s="23"/>
      <c r="B424" s="26"/>
      <c r="C424" s="24"/>
      <c r="D424" s="12"/>
      <c r="E424" s="12"/>
      <c r="F424" s="40"/>
      <c r="G424" s="21"/>
      <c r="H424" s="21"/>
      <c r="I424" s="11"/>
      <c r="J424" s="11"/>
      <c r="K424" s="14"/>
    </row>
    <row r="425" spans="1:11" s="6" customFormat="1" ht="31.5" customHeight="1" x14ac:dyDescent="0.3">
      <c r="A425" s="23"/>
      <c r="B425" s="26"/>
      <c r="C425" s="24"/>
      <c r="D425" s="12"/>
      <c r="E425" s="12"/>
      <c r="F425" s="40"/>
      <c r="G425" s="21"/>
      <c r="H425" s="21"/>
      <c r="I425" s="11"/>
      <c r="J425" s="11"/>
      <c r="K425" s="14"/>
    </row>
    <row r="426" spans="1:11" s="6" customFormat="1" ht="31.5" customHeight="1" x14ac:dyDescent="0.3">
      <c r="A426" s="23"/>
      <c r="B426" s="26"/>
      <c r="C426" s="24"/>
      <c r="D426" s="12"/>
      <c r="E426" s="12"/>
      <c r="F426" s="40"/>
      <c r="G426" s="21"/>
      <c r="H426" s="21"/>
      <c r="I426" s="11"/>
      <c r="J426" s="11"/>
      <c r="K426" s="14"/>
    </row>
    <row r="427" spans="1:11" s="6" customFormat="1" ht="31.5" customHeight="1" x14ac:dyDescent="0.3">
      <c r="A427" s="23"/>
      <c r="B427" s="26"/>
      <c r="C427" s="24"/>
      <c r="D427" s="12"/>
      <c r="E427" s="12"/>
      <c r="F427" s="40"/>
      <c r="G427" s="21"/>
      <c r="H427" s="21"/>
      <c r="I427" s="11"/>
      <c r="J427" s="11"/>
      <c r="K427" s="14"/>
    </row>
    <row r="428" spans="1:11" s="6" customFormat="1" ht="31.5" customHeight="1" x14ac:dyDescent="0.3">
      <c r="A428" s="23"/>
      <c r="B428" s="26"/>
      <c r="C428" s="24"/>
      <c r="D428" s="12"/>
      <c r="E428" s="12"/>
      <c r="F428" s="40"/>
      <c r="G428" s="21"/>
      <c r="H428" s="21"/>
      <c r="I428" s="11"/>
      <c r="J428" s="11"/>
      <c r="K428" s="14"/>
    </row>
    <row r="429" spans="1:11" s="6" customFormat="1" ht="31.5" customHeight="1" x14ac:dyDescent="0.3">
      <c r="A429" s="23"/>
      <c r="B429" s="26"/>
      <c r="C429" s="24"/>
      <c r="D429" s="12"/>
      <c r="E429" s="12"/>
      <c r="F429" s="40"/>
      <c r="G429" s="21"/>
      <c r="H429" s="21"/>
      <c r="I429" s="11"/>
      <c r="J429" s="11"/>
      <c r="K429" s="14"/>
    </row>
    <row r="430" spans="1:11" s="6" customFormat="1" ht="31.5" customHeight="1" x14ac:dyDescent="0.3">
      <c r="A430" s="23"/>
      <c r="B430" s="26"/>
      <c r="C430" s="24"/>
      <c r="D430" s="12"/>
      <c r="E430" s="12"/>
      <c r="F430" s="40"/>
      <c r="G430" s="21"/>
      <c r="H430" s="21"/>
      <c r="I430" s="11"/>
      <c r="J430" s="11"/>
      <c r="K430" s="14"/>
    </row>
    <row r="431" spans="1:11" s="7" customFormat="1" ht="31.5" customHeight="1" x14ac:dyDescent="0.3">
      <c r="A431" s="23"/>
      <c r="B431" s="26"/>
      <c r="C431" s="24"/>
      <c r="D431" s="12"/>
      <c r="E431" s="12"/>
      <c r="F431" s="40"/>
      <c r="G431" s="21"/>
      <c r="H431" s="21"/>
      <c r="I431" s="11"/>
      <c r="J431" s="11"/>
      <c r="K431" s="14"/>
    </row>
    <row r="432" spans="1:11" s="7" customFormat="1" ht="31.5" customHeight="1" x14ac:dyDescent="0.3">
      <c r="A432" s="23"/>
      <c r="B432" s="26"/>
      <c r="C432" s="24"/>
      <c r="D432" s="12"/>
      <c r="E432" s="12"/>
      <c r="F432" s="40"/>
      <c r="G432" s="21"/>
      <c r="H432" s="21"/>
      <c r="I432" s="11"/>
      <c r="J432" s="11"/>
      <c r="K432" s="14"/>
    </row>
    <row r="433" spans="1:11" s="7" customFormat="1" ht="31.5" customHeight="1" x14ac:dyDescent="0.3">
      <c r="A433" s="23"/>
      <c r="B433" s="26"/>
      <c r="C433" s="24"/>
      <c r="D433" s="12"/>
      <c r="E433" s="12"/>
      <c r="F433" s="40"/>
      <c r="G433" s="21"/>
      <c r="H433" s="21"/>
      <c r="I433" s="11"/>
      <c r="J433" s="11"/>
      <c r="K433" s="14"/>
    </row>
    <row r="434" spans="1:11" s="7" customFormat="1" ht="31.5" customHeight="1" x14ac:dyDescent="0.3">
      <c r="A434" s="23"/>
      <c r="B434" s="26"/>
      <c r="C434" s="24"/>
      <c r="D434" s="12"/>
      <c r="E434" s="12"/>
      <c r="F434" s="40"/>
      <c r="G434" s="21"/>
      <c r="H434" s="21"/>
      <c r="I434" s="11"/>
      <c r="J434" s="11"/>
      <c r="K434" s="14"/>
    </row>
    <row r="435" spans="1:11" s="7" customFormat="1" ht="72.75" customHeight="1" x14ac:dyDescent="0.3">
      <c r="A435" s="23"/>
      <c r="B435" s="26"/>
      <c r="C435" s="24"/>
      <c r="D435" s="12"/>
      <c r="E435" s="12"/>
      <c r="F435" s="40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40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40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40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40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40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40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40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40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40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40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40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40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40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40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40"/>
      <c r="G450" s="21"/>
      <c r="H450" s="21"/>
      <c r="I450" s="11"/>
      <c r="J450" s="11"/>
      <c r="K450" s="14"/>
    </row>
    <row r="451" spans="1:11" s="8" customFormat="1" ht="31.5" customHeight="1" x14ac:dyDescent="0.3">
      <c r="A451" s="19"/>
      <c r="B451" s="26"/>
      <c r="C451" s="24"/>
      <c r="D451" s="12"/>
      <c r="E451" s="12"/>
      <c r="F451" s="40"/>
      <c r="G451" s="21"/>
      <c r="H451" s="21"/>
      <c r="I451" s="11"/>
      <c r="J451" s="11"/>
      <c r="K451" s="14"/>
    </row>
    <row r="452" spans="1:11" s="8" customFormat="1" ht="31.5" customHeight="1" x14ac:dyDescent="0.3">
      <c r="A452" s="19"/>
      <c r="B452" s="26"/>
      <c r="C452" s="24"/>
      <c r="D452" s="12"/>
      <c r="E452" s="12"/>
      <c r="F452" s="40"/>
      <c r="G452" s="21"/>
      <c r="H452" s="21"/>
      <c r="I452" s="11"/>
      <c r="J452" s="11"/>
      <c r="K452" s="14"/>
    </row>
    <row r="453" spans="1:11" s="8" customFormat="1" ht="31.5" customHeight="1" x14ac:dyDescent="0.3">
      <c r="A453" s="19"/>
      <c r="B453" s="26"/>
      <c r="C453" s="24"/>
      <c r="D453" s="12"/>
      <c r="E453" s="12"/>
      <c r="F453" s="40"/>
      <c r="G453" s="21"/>
      <c r="H453" s="21"/>
      <c r="I453" s="11"/>
      <c r="J453" s="11"/>
      <c r="K453" s="14"/>
    </row>
    <row r="454" spans="1:11" s="8" customFormat="1" ht="31.5" customHeight="1" x14ac:dyDescent="0.3">
      <c r="A454" s="19"/>
      <c r="B454" s="26"/>
      <c r="C454" s="24"/>
      <c r="D454" s="12"/>
      <c r="E454" s="12"/>
      <c r="F454" s="40"/>
      <c r="G454" s="21"/>
      <c r="H454" s="21"/>
      <c r="I454" s="11"/>
      <c r="J454" s="11"/>
      <c r="K454" s="14"/>
    </row>
    <row r="455" spans="1:11" s="8" customFormat="1" ht="41.25" customHeight="1" x14ac:dyDescent="0.3">
      <c r="A455" s="19"/>
      <c r="B455" s="26"/>
      <c r="C455" s="24"/>
      <c r="D455" s="12"/>
      <c r="E455" s="12"/>
      <c r="F455" s="40"/>
      <c r="G455" s="21"/>
      <c r="H455" s="21"/>
      <c r="I455" s="11"/>
      <c r="J455" s="11"/>
      <c r="K455" s="14"/>
    </row>
    <row r="456" spans="1:11" s="19" customFormat="1" ht="31.5" customHeight="1" x14ac:dyDescent="0.3">
      <c r="B456" s="26"/>
      <c r="C456" s="24"/>
      <c r="D456" s="12"/>
      <c r="E456" s="12"/>
      <c r="F456" s="40"/>
      <c r="G456" s="21"/>
      <c r="H456" s="21"/>
      <c r="I456" s="11"/>
      <c r="J456" s="11"/>
      <c r="K456" s="14"/>
    </row>
    <row r="457" spans="1:11" s="19" customFormat="1" ht="31.5" customHeight="1" x14ac:dyDescent="0.3">
      <c r="B457" s="26"/>
      <c r="C457" s="24"/>
      <c r="D457" s="12"/>
      <c r="E457" s="12"/>
      <c r="F457" s="40"/>
      <c r="G457" s="21"/>
      <c r="H457" s="21"/>
      <c r="I457" s="11"/>
      <c r="J457" s="11"/>
      <c r="K457" s="14"/>
    </row>
    <row r="458" spans="1:11" s="19" customFormat="1" ht="31.5" customHeight="1" x14ac:dyDescent="0.3">
      <c r="B458" s="26"/>
      <c r="C458" s="24"/>
      <c r="D458" s="12"/>
      <c r="E458" s="12"/>
      <c r="F458" s="40"/>
      <c r="G458" s="21"/>
      <c r="H458" s="21"/>
      <c r="I458" s="11"/>
      <c r="J458" s="11"/>
      <c r="K458" s="14"/>
    </row>
    <row r="459" spans="1:11" s="19" customFormat="1" ht="31.5" customHeight="1" x14ac:dyDescent="0.3">
      <c r="B459" s="26"/>
      <c r="C459" s="24"/>
      <c r="D459" s="12"/>
      <c r="E459" s="12"/>
      <c r="F459" s="40"/>
      <c r="G459" s="21"/>
      <c r="H459" s="21"/>
      <c r="I459" s="11"/>
      <c r="J459" s="11"/>
      <c r="K459" s="14"/>
    </row>
    <row r="460" spans="1:11" s="19" customFormat="1" ht="61.5" customHeight="1" x14ac:dyDescent="0.3">
      <c r="B460" s="26"/>
      <c r="C460" s="24"/>
      <c r="D460" s="12"/>
      <c r="E460" s="12"/>
      <c r="F460" s="40"/>
      <c r="G460" s="21"/>
      <c r="H460" s="21"/>
      <c r="I460" s="11"/>
      <c r="J460" s="11"/>
      <c r="K460" s="14"/>
    </row>
    <row r="461" spans="1:11" s="37" customFormat="1" ht="31.5" customHeight="1" x14ac:dyDescent="0.3">
      <c r="A461" s="36"/>
      <c r="B461" s="26"/>
      <c r="C461" s="24"/>
      <c r="D461" s="12"/>
      <c r="E461" s="12"/>
      <c r="F461" s="40"/>
      <c r="G461" s="21"/>
      <c r="H461" s="21"/>
      <c r="I461" s="11"/>
      <c r="J461" s="11"/>
      <c r="K461" s="14"/>
    </row>
    <row r="462" spans="1:11" s="37" customFormat="1" ht="31.5" customHeight="1" x14ac:dyDescent="0.3">
      <c r="A462" s="36"/>
      <c r="B462" s="26"/>
      <c r="C462" s="24"/>
      <c r="D462" s="12"/>
      <c r="E462" s="12"/>
      <c r="F462" s="40"/>
      <c r="G462" s="21"/>
      <c r="H462" s="21"/>
      <c r="I462" s="11"/>
      <c r="J462" s="11"/>
      <c r="K462" s="14"/>
    </row>
    <row r="463" spans="1:11" s="37" customFormat="1" ht="31.5" customHeight="1" x14ac:dyDescent="0.3">
      <c r="A463" s="36"/>
      <c r="B463" s="26"/>
      <c r="C463" s="24"/>
      <c r="D463" s="12"/>
      <c r="E463" s="12"/>
      <c r="F463" s="40"/>
      <c r="G463" s="21"/>
      <c r="H463" s="21"/>
      <c r="I463" s="11"/>
      <c r="J463" s="11"/>
      <c r="K463" s="14"/>
    </row>
    <row r="464" spans="1:11" s="37" customFormat="1" ht="31.5" customHeight="1" x14ac:dyDescent="0.3">
      <c r="A464" s="36"/>
      <c r="B464" s="26"/>
      <c r="C464" s="24"/>
      <c r="D464" s="12"/>
      <c r="E464" s="12"/>
      <c r="F464" s="40"/>
      <c r="G464" s="21"/>
      <c r="H464" s="21"/>
      <c r="I464" s="11"/>
      <c r="J464" s="11"/>
      <c r="K464" s="14"/>
    </row>
    <row r="465" spans="1:19" s="37" customFormat="1" ht="31.5" customHeight="1" x14ac:dyDescent="0.3">
      <c r="A465" s="36"/>
      <c r="B465" s="26"/>
      <c r="C465" s="24"/>
      <c r="D465" s="12"/>
      <c r="E465" s="12"/>
      <c r="F465" s="40"/>
      <c r="G465" s="21"/>
      <c r="H465" s="21"/>
      <c r="I465" s="11"/>
      <c r="J465" s="11"/>
      <c r="K465" s="14"/>
    </row>
    <row r="466" spans="1:19" s="9" customFormat="1" ht="31.5" customHeight="1" x14ac:dyDescent="0.3">
      <c r="A466" s="19"/>
      <c r="B466" s="26"/>
      <c r="C466" s="24"/>
      <c r="D466" s="12"/>
      <c r="E466" s="12"/>
      <c r="F466" s="40"/>
      <c r="G466" s="21"/>
      <c r="H466" s="21"/>
      <c r="I466" s="11"/>
      <c r="J466" s="11"/>
      <c r="K466" s="14"/>
    </row>
    <row r="467" spans="1:19" s="9" customFormat="1" ht="31.5" customHeight="1" x14ac:dyDescent="0.3">
      <c r="A467" s="19"/>
      <c r="B467" s="26"/>
      <c r="C467" s="24"/>
      <c r="D467" s="12"/>
      <c r="E467" s="12"/>
      <c r="F467" s="40"/>
      <c r="G467" s="21"/>
      <c r="H467" s="21"/>
      <c r="I467" s="11"/>
      <c r="J467" s="11"/>
      <c r="K467" s="14"/>
    </row>
    <row r="468" spans="1:19" s="9" customFormat="1" ht="31.5" customHeight="1" x14ac:dyDescent="0.3">
      <c r="A468" s="19"/>
      <c r="B468" s="26"/>
      <c r="C468" s="24"/>
      <c r="D468" s="12"/>
      <c r="E468" s="12"/>
      <c r="F468" s="40"/>
      <c r="G468" s="21"/>
      <c r="H468" s="21"/>
      <c r="I468" s="11"/>
      <c r="J468" s="11"/>
      <c r="K468" s="14"/>
    </row>
    <row r="469" spans="1:19" s="9" customFormat="1" ht="31.5" customHeight="1" x14ac:dyDescent="0.3">
      <c r="A469" s="19"/>
      <c r="B469" s="26"/>
      <c r="C469" s="24"/>
      <c r="D469" s="12"/>
      <c r="E469" s="12"/>
      <c r="F469" s="40"/>
      <c r="G469" s="21"/>
      <c r="H469" s="21"/>
      <c r="I469" s="11"/>
      <c r="J469" s="11"/>
      <c r="K469" s="14"/>
    </row>
    <row r="470" spans="1:19" s="9" customFormat="1" ht="31.5" customHeight="1" x14ac:dyDescent="0.3">
      <c r="A470" s="19"/>
      <c r="B470" s="26"/>
      <c r="C470" s="24"/>
      <c r="D470" s="12"/>
      <c r="E470" s="12"/>
      <c r="F470" s="40"/>
      <c r="G470" s="21"/>
      <c r="H470" s="21"/>
      <c r="I470" s="11"/>
      <c r="J470" s="11"/>
      <c r="K470" s="14"/>
    </row>
    <row r="471" spans="1:19" ht="24.95" customHeight="1" x14ac:dyDescent="0.3">
      <c r="L471" s="1"/>
      <c r="M471" s="1"/>
      <c r="N471" s="1"/>
      <c r="O471" s="1"/>
      <c r="P471" s="1"/>
      <c r="Q471" s="1"/>
      <c r="R471" s="1"/>
      <c r="S471" s="1"/>
    </row>
    <row r="472" spans="1:19" ht="24.95" customHeight="1" x14ac:dyDescent="0.3">
      <c r="L472" s="1"/>
      <c r="M472" s="1"/>
      <c r="N472" s="1"/>
      <c r="O472" s="1"/>
      <c r="P472" s="1"/>
      <c r="Q472" s="1"/>
      <c r="R472" s="1"/>
      <c r="S472" s="1"/>
    </row>
    <row r="473" spans="1:19" ht="24.95" customHeight="1" x14ac:dyDescent="0.3">
      <c r="L473" s="1"/>
      <c r="M473" s="1"/>
      <c r="N473" s="1"/>
      <c r="O473" s="1"/>
      <c r="P473" s="1"/>
      <c r="Q473" s="1"/>
      <c r="R473" s="1"/>
      <c r="S473" s="1"/>
    </row>
    <row r="474" spans="1:19" ht="24.75" customHeight="1" x14ac:dyDescent="0.3">
      <c r="L474" s="1"/>
      <c r="M474" s="1"/>
      <c r="N474" s="1"/>
      <c r="O474" s="1"/>
      <c r="P474" s="1"/>
      <c r="Q474" s="1"/>
      <c r="R474" s="1"/>
      <c r="S474" s="1"/>
    </row>
    <row r="475" spans="1:19" ht="24.75" customHeight="1" x14ac:dyDescent="0.3">
      <c r="L475" s="1"/>
      <c r="M475" s="1"/>
      <c r="N475" s="1"/>
      <c r="O475" s="1"/>
      <c r="P475" s="1"/>
      <c r="Q475" s="1"/>
      <c r="R475" s="1"/>
      <c r="S475" s="1"/>
    </row>
    <row r="476" spans="1:19" s="10" customFormat="1" ht="31.5" customHeight="1" x14ac:dyDescent="0.3">
      <c r="A476" s="19"/>
      <c r="B476" s="26"/>
      <c r="C476" s="24"/>
      <c r="D476" s="12"/>
      <c r="E476" s="12"/>
      <c r="F476" s="40"/>
      <c r="G476" s="21"/>
      <c r="H476" s="21"/>
      <c r="I476" s="11"/>
      <c r="J476" s="11"/>
      <c r="K476" s="14"/>
    </row>
    <row r="477" spans="1:19" s="10" customFormat="1" ht="31.5" customHeight="1" x14ac:dyDescent="0.3">
      <c r="A477" s="19"/>
      <c r="B477" s="26"/>
      <c r="C477" s="24"/>
      <c r="D477" s="12"/>
      <c r="E477" s="12"/>
      <c r="F477" s="40"/>
      <c r="G477" s="21"/>
      <c r="H477" s="21"/>
      <c r="I477" s="11"/>
      <c r="J477" s="11"/>
      <c r="K477" s="14"/>
    </row>
    <row r="478" spans="1:19" s="10" customFormat="1" ht="31.5" customHeight="1" x14ac:dyDescent="0.3">
      <c r="A478" s="19"/>
      <c r="B478" s="26"/>
      <c r="C478" s="24"/>
      <c r="D478" s="12"/>
      <c r="E478" s="12"/>
      <c r="F478" s="40"/>
      <c r="G478" s="21"/>
      <c r="H478" s="21"/>
      <c r="I478" s="11"/>
      <c r="J478" s="11"/>
      <c r="K478" s="14"/>
    </row>
    <row r="479" spans="1:19" s="10" customFormat="1" ht="31.5" customHeight="1" x14ac:dyDescent="0.3">
      <c r="A479" s="19"/>
      <c r="B479" s="26"/>
      <c r="C479" s="24"/>
      <c r="D479" s="12"/>
      <c r="E479" s="12"/>
      <c r="F479" s="40"/>
      <c r="G479" s="21"/>
      <c r="H479" s="21"/>
      <c r="I479" s="11"/>
      <c r="J479" s="11"/>
      <c r="K479" s="14"/>
    </row>
    <row r="480" spans="1:19" s="10" customFormat="1" ht="68.25" customHeight="1" x14ac:dyDescent="0.3">
      <c r="A480" s="19"/>
      <c r="B480" s="26"/>
      <c r="C480" s="24"/>
      <c r="D480" s="12"/>
      <c r="E480" s="12"/>
      <c r="F480" s="40"/>
      <c r="G480" s="21"/>
      <c r="H480" s="21"/>
      <c r="I480" s="11"/>
      <c r="J480" s="11"/>
      <c r="K480" s="14"/>
    </row>
    <row r="481" spans="1:19" s="8" customFormat="1" ht="31.5" hidden="1" customHeight="1" x14ac:dyDescent="0.3">
      <c r="A481" s="19"/>
      <c r="B481" s="26"/>
      <c r="C481" s="24"/>
      <c r="D481" s="12"/>
      <c r="E481" s="12"/>
      <c r="F481" s="40"/>
      <c r="G481" s="21"/>
      <c r="H481" s="21"/>
      <c r="I481" s="11"/>
      <c r="J481" s="11"/>
      <c r="K481" s="14"/>
    </row>
    <row r="482" spans="1:19" s="8" customFormat="1" ht="31.5" hidden="1" customHeight="1" x14ac:dyDescent="0.3">
      <c r="A482" s="19"/>
      <c r="B482" s="26"/>
      <c r="C482" s="24"/>
      <c r="D482" s="12"/>
      <c r="E482" s="12"/>
      <c r="F482" s="40"/>
      <c r="G482" s="21"/>
      <c r="H482" s="21"/>
      <c r="I482" s="11"/>
      <c r="J482" s="11"/>
      <c r="K482" s="14"/>
    </row>
    <row r="483" spans="1:19" s="8" customFormat="1" ht="31.5" customHeight="1" x14ac:dyDescent="0.3">
      <c r="A483" s="19"/>
      <c r="B483" s="26"/>
      <c r="C483" s="24"/>
      <c r="D483" s="12"/>
      <c r="E483" s="12"/>
      <c r="F483" s="40"/>
      <c r="G483" s="21"/>
      <c r="H483" s="21"/>
      <c r="I483" s="11"/>
      <c r="J483" s="11"/>
      <c r="K483" s="14"/>
    </row>
    <row r="484" spans="1:19" s="8" customFormat="1" ht="31.5" customHeight="1" x14ac:dyDescent="0.3">
      <c r="A484" s="19"/>
      <c r="B484" s="26"/>
      <c r="C484" s="24"/>
      <c r="D484" s="12"/>
      <c r="E484" s="12"/>
      <c r="F484" s="40"/>
      <c r="G484" s="21"/>
      <c r="H484" s="21"/>
      <c r="I484" s="11"/>
      <c r="J484" s="11"/>
      <c r="K484" s="14"/>
    </row>
    <row r="485" spans="1:19" s="8" customFormat="1" ht="103.5" customHeight="1" x14ac:dyDescent="0.3">
      <c r="A485" s="19"/>
      <c r="B485" s="26"/>
      <c r="C485" s="24"/>
      <c r="D485" s="12"/>
      <c r="E485" s="12"/>
      <c r="F485" s="40"/>
      <c r="G485" s="21"/>
      <c r="H485" s="21"/>
      <c r="I485" s="11"/>
      <c r="J485" s="11"/>
      <c r="K485" s="14"/>
    </row>
    <row r="486" spans="1:19" s="8" customFormat="1" ht="6.75" customHeight="1" x14ac:dyDescent="0.3">
      <c r="A486" s="19"/>
      <c r="B486" s="26"/>
      <c r="C486" s="24"/>
      <c r="D486" s="12"/>
      <c r="E486" s="12"/>
      <c r="F486" s="40"/>
      <c r="G486" s="21"/>
      <c r="H486" s="21"/>
      <c r="I486" s="11"/>
      <c r="J486" s="11"/>
      <c r="K486" s="14"/>
    </row>
    <row r="487" spans="1:19" s="8" customFormat="1" ht="31.5" hidden="1" customHeight="1" x14ac:dyDescent="0.3">
      <c r="A487" s="19"/>
      <c r="B487" s="26"/>
      <c r="C487" s="24"/>
      <c r="D487" s="12"/>
      <c r="E487" s="12"/>
      <c r="F487" s="40"/>
      <c r="G487" s="21"/>
      <c r="H487" s="21"/>
      <c r="I487" s="11"/>
      <c r="J487" s="11"/>
      <c r="K487" s="14"/>
    </row>
    <row r="488" spans="1:19" s="8" customFormat="1" ht="31.5" hidden="1" customHeight="1" x14ac:dyDescent="0.3">
      <c r="A488" s="19"/>
      <c r="B488" s="26"/>
      <c r="C488" s="24"/>
      <c r="D488" s="12"/>
      <c r="E488" s="12"/>
      <c r="F488" s="40"/>
      <c r="G488" s="21"/>
      <c r="H488" s="21"/>
      <c r="I488" s="11"/>
      <c r="J488" s="11"/>
      <c r="K488" s="14"/>
    </row>
    <row r="489" spans="1:19" s="8" customFormat="1" ht="31.5" hidden="1" customHeight="1" x14ac:dyDescent="0.3">
      <c r="A489" s="19"/>
      <c r="B489" s="26"/>
      <c r="C489" s="24"/>
      <c r="D489" s="12"/>
      <c r="E489" s="12"/>
      <c r="F489" s="40"/>
      <c r="G489" s="21"/>
      <c r="H489" s="21"/>
      <c r="I489" s="11"/>
      <c r="J489" s="11"/>
      <c r="K489" s="14"/>
    </row>
    <row r="490" spans="1:19" s="8" customFormat="1" ht="31.5" hidden="1" customHeight="1" x14ac:dyDescent="0.3">
      <c r="A490" s="19"/>
      <c r="B490" s="26"/>
      <c r="C490" s="24"/>
      <c r="D490" s="12"/>
      <c r="E490" s="12"/>
      <c r="F490" s="40"/>
      <c r="G490" s="21"/>
      <c r="H490" s="21"/>
      <c r="I490" s="11"/>
      <c r="J490" s="11"/>
      <c r="K490" s="14"/>
    </row>
    <row r="491" spans="1:19" s="9" customFormat="1" ht="31.5" hidden="1" customHeight="1" x14ac:dyDescent="0.3">
      <c r="A491" s="19"/>
      <c r="B491" s="26"/>
      <c r="C491" s="24"/>
      <c r="D491" s="12"/>
      <c r="E491" s="12"/>
      <c r="F491" s="40"/>
      <c r="G491" s="21"/>
      <c r="H491" s="21"/>
      <c r="I491" s="11"/>
      <c r="J491" s="11"/>
      <c r="K491" s="14"/>
    </row>
    <row r="492" spans="1:19" s="9" customFormat="1" ht="31.5" hidden="1" customHeight="1" x14ac:dyDescent="0.3">
      <c r="A492" s="19"/>
      <c r="B492" s="26"/>
      <c r="C492" s="24"/>
      <c r="D492" s="12"/>
      <c r="E492" s="12"/>
      <c r="F492" s="40"/>
      <c r="G492" s="21"/>
      <c r="H492" s="21"/>
      <c r="I492" s="11"/>
      <c r="J492" s="11"/>
      <c r="K492" s="14"/>
    </row>
    <row r="493" spans="1:19" s="9" customFormat="1" ht="31.5" hidden="1" customHeight="1" x14ac:dyDescent="0.3">
      <c r="A493" s="19"/>
      <c r="B493" s="26"/>
      <c r="C493" s="24"/>
      <c r="D493" s="12"/>
      <c r="E493" s="12"/>
      <c r="F493" s="40"/>
      <c r="G493" s="21"/>
      <c r="H493" s="21"/>
      <c r="I493" s="11"/>
      <c r="J493" s="11"/>
      <c r="K493" s="14"/>
    </row>
    <row r="494" spans="1:19" s="9" customFormat="1" ht="31.5" hidden="1" customHeight="1" x14ac:dyDescent="0.3">
      <c r="A494" s="19"/>
      <c r="B494" s="26"/>
      <c r="C494" s="24"/>
      <c r="D494" s="12"/>
      <c r="E494" s="12"/>
      <c r="F494" s="40"/>
      <c r="G494" s="21"/>
      <c r="H494" s="21"/>
      <c r="I494" s="11"/>
      <c r="J494" s="11"/>
      <c r="K494" s="14"/>
    </row>
    <row r="495" spans="1:19" s="9" customFormat="1" ht="31.5" hidden="1" customHeight="1" x14ac:dyDescent="0.3">
      <c r="A495" s="19"/>
      <c r="B495" s="26"/>
      <c r="C495" s="24"/>
      <c r="D495" s="12"/>
      <c r="E495" s="12"/>
      <c r="F495" s="40"/>
      <c r="G495" s="21"/>
      <c r="H495" s="21"/>
      <c r="I495" s="11"/>
      <c r="J495" s="11"/>
      <c r="K495" s="14"/>
    </row>
    <row r="496" spans="1:19" ht="31.5" hidden="1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2:19" ht="31.5" hidden="1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2:19" ht="31.5" hidden="1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2:19" ht="31.5" hidden="1" customHeight="1" x14ac:dyDescent="0.3">
      <c r="L499" s="1"/>
      <c r="M499" s="1"/>
      <c r="N499" s="1"/>
      <c r="O499" s="1"/>
      <c r="P499" s="1"/>
      <c r="Q499" s="1"/>
      <c r="R499" s="1"/>
      <c r="S499" s="1"/>
    </row>
    <row r="500" spans="12:19" ht="27" hidden="1" customHeight="1" x14ac:dyDescent="0.3">
      <c r="L500" s="1"/>
      <c r="M500" s="1"/>
      <c r="N500" s="1"/>
      <c r="O500" s="1"/>
      <c r="P500" s="1"/>
      <c r="Q500" s="1"/>
      <c r="R500" s="1"/>
      <c r="S500" s="1"/>
    </row>
    <row r="501" spans="12:19" ht="31.5" hidden="1" customHeight="1" x14ac:dyDescent="0.3">
      <c r="L501" s="1"/>
      <c r="M501" s="1"/>
      <c r="N501" s="1"/>
      <c r="O501" s="1"/>
      <c r="P501" s="1"/>
      <c r="Q501" s="1"/>
      <c r="R501" s="1"/>
      <c r="S501" s="1"/>
    </row>
    <row r="502" spans="12:19" ht="31.5" hidden="1" customHeight="1" x14ac:dyDescent="0.3">
      <c r="L502" s="1"/>
      <c r="M502" s="1"/>
      <c r="N502" s="1"/>
      <c r="O502" s="1"/>
      <c r="P502" s="1"/>
      <c r="Q502" s="1"/>
      <c r="R502" s="1"/>
      <c r="S502" s="1"/>
    </row>
    <row r="503" spans="12:19" ht="24" hidden="1" customHeight="1" x14ac:dyDescent="0.3">
      <c r="L503" s="1"/>
      <c r="M503" s="1"/>
      <c r="N503" s="1"/>
      <c r="O503" s="1"/>
      <c r="P503" s="1"/>
      <c r="Q503" s="1"/>
      <c r="R503" s="1"/>
      <c r="S503" s="1"/>
    </row>
    <row r="504" spans="12:19" ht="31.5" hidden="1" customHeight="1" x14ac:dyDescent="0.3">
      <c r="L504" s="1"/>
      <c r="M504" s="1"/>
      <c r="N504" s="1"/>
      <c r="O504" s="1"/>
      <c r="P504" s="1"/>
      <c r="Q504" s="1"/>
      <c r="R504" s="1"/>
      <c r="S504" s="1"/>
    </row>
    <row r="505" spans="12:19" ht="31.5" hidden="1" customHeight="1" x14ac:dyDescent="0.3">
      <c r="L505" s="1"/>
      <c r="M505" s="1"/>
      <c r="N505" s="1"/>
      <c r="O505" s="1"/>
      <c r="P505" s="1"/>
      <c r="Q505" s="1"/>
      <c r="R505" s="1"/>
      <c r="S505" s="1"/>
    </row>
    <row r="506" spans="12:19" ht="31.5" hidden="1" customHeight="1" x14ac:dyDescent="0.3">
      <c r="L506" s="1"/>
      <c r="M506" s="1"/>
      <c r="N506" s="1"/>
      <c r="O506" s="1"/>
      <c r="P506" s="1"/>
      <c r="Q506" s="1"/>
      <c r="R506" s="1"/>
      <c r="S506" s="1"/>
    </row>
    <row r="507" spans="12:19" ht="31.5" hidden="1" customHeight="1" x14ac:dyDescent="0.3">
      <c r="L507" s="1"/>
      <c r="M507" s="1"/>
      <c r="N507" s="1"/>
      <c r="O507" s="1"/>
      <c r="P507" s="1"/>
      <c r="Q507" s="1"/>
      <c r="R507" s="1"/>
      <c r="S507" s="1"/>
    </row>
    <row r="508" spans="12:19" ht="31.5" hidden="1" customHeight="1" x14ac:dyDescent="0.3">
      <c r="L508" s="1"/>
      <c r="M508" s="1"/>
      <c r="N508" s="1"/>
      <c r="O508" s="1"/>
      <c r="P508" s="1"/>
      <c r="Q508" s="1"/>
      <c r="R508" s="1"/>
      <c r="S508" s="1"/>
    </row>
    <row r="509" spans="12:19" ht="31.5" customHeight="1" x14ac:dyDescent="0.3">
      <c r="L509" s="1"/>
      <c r="M509" s="1"/>
      <c r="N509" s="1"/>
      <c r="O509" s="1"/>
      <c r="P509" s="1"/>
      <c r="Q509" s="1"/>
      <c r="R509" s="1"/>
      <c r="S509" s="1"/>
    </row>
    <row r="510" spans="12:19" ht="31.5" customHeight="1" x14ac:dyDescent="0.3">
      <c r="L510" s="1"/>
      <c r="M510" s="1"/>
      <c r="N510" s="1"/>
      <c r="O510" s="1"/>
      <c r="P510" s="1"/>
      <c r="Q510" s="1"/>
      <c r="R510" s="1"/>
      <c r="S510" s="1"/>
    </row>
    <row r="511" spans="12:19" ht="31.5" customHeight="1" x14ac:dyDescent="0.3">
      <c r="L511" s="1"/>
      <c r="M511" s="1"/>
      <c r="N511" s="1"/>
      <c r="O511" s="1"/>
      <c r="P511" s="1"/>
      <c r="Q511" s="1"/>
      <c r="R511" s="1"/>
      <c r="S511" s="1"/>
    </row>
    <row r="512" spans="12:19" ht="31.5" customHeight="1" x14ac:dyDescent="0.3">
      <c r="L512" s="1"/>
      <c r="M512" s="1"/>
      <c r="N512" s="1"/>
      <c r="O512" s="1"/>
      <c r="P512" s="1"/>
      <c r="Q512" s="1"/>
      <c r="R512" s="1"/>
      <c r="S512" s="1"/>
    </row>
    <row r="513" spans="1:19" ht="31.5" customHeight="1" x14ac:dyDescent="0.3">
      <c r="L513" s="1"/>
      <c r="M513" s="1"/>
      <c r="N513" s="1"/>
      <c r="O513" s="1"/>
      <c r="P513" s="1"/>
      <c r="Q513" s="1"/>
      <c r="R513" s="1"/>
      <c r="S513" s="1"/>
    </row>
    <row r="514" spans="1:19" ht="31.5" customHeight="1" x14ac:dyDescent="0.3">
      <c r="L514" s="1"/>
      <c r="M514" s="1"/>
      <c r="N514" s="1"/>
      <c r="O514" s="1"/>
      <c r="P514" s="1"/>
      <c r="Q514" s="1"/>
      <c r="R514" s="1"/>
      <c r="S514" s="1"/>
    </row>
    <row r="515" spans="1:19" ht="31.5" customHeight="1" x14ac:dyDescent="0.3">
      <c r="L515" s="1"/>
      <c r="M515" s="1"/>
      <c r="N515" s="1"/>
      <c r="O515" s="1"/>
      <c r="P515" s="1"/>
      <c r="Q515" s="1"/>
      <c r="R515" s="1"/>
      <c r="S515" s="1"/>
    </row>
    <row r="516" spans="1:19" s="9" customFormat="1" ht="31.5" customHeight="1" x14ac:dyDescent="0.3">
      <c r="A516" s="19"/>
      <c r="B516" s="26"/>
      <c r="C516" s="24"/>
      <c r="D516" s="12"/>
      <c r="E516" s="12"/>
      <c r="F516" s="40"/>
      <c r="G516" s="21"/>
      <c r="H516" s="21"/>
      <c r="I516" s="11"/>
      <c r="J516" s="11"/>
      <c r="K516" s="14"/>
    </row>
    <row r="517" spans="1:19" s="9" customFormat="1" ht="31.5" customHeight="1" x14ac:dyDescent="0.3">
      <c r="A517" s="19"/>
      <c r="B517" s="26"/>
      <c r="C517" s="24"/>
      <c r="D517" s="12"/>
      <c r="E517" s="12"/>
      <c r="F517" s="40"/>
      <c r="G517" s="21"/>
      <c r="H517" s="21"/>
      <c r="I517" s="11"/>
      <c r="J517" s="11"/>
      <c r="K517" s="14"/>
      <c r="Q517" s="9" t="s">
        <v>40</v>
      </c>
    </row>
    <row r="518" spans="1:19" s="9" customFormat="1" ht="31.5" customHeight="1" x14ac:dyDescent="0.3">
      <c r="A518" s="19"/>
      <c r="B518" s="26"/>
      <c r="C518" s="24"/>
      <c r="D518" s="12"/>
      <c r="E518" s="12"/>
      <c r="F518" s="40"/>
      <c r="G518" s="21"/>
      <c r="H518" s="21"/>
      <c r="I518" s="11"/>
      <c r="J518" s="11"/>
      <c r="K518" s="14"/>
    </row>
    <row r="519" spans="1:19" s="9" customFormat="1" ht="31.5" customHeight="1" x14ac:dyDescent="0.3">
      <c r="A519" s="19"/>
      <c r="B519" s="26"/>
      <c r="C519" s="24"/>
      <c r="D519" s="12"/>
      <c r="E519" s="12"/>
      <c r="F519" s="40"/>
      <c r="G519" s="21"/>
      <c r="H519" s="21"/>
      <c r="I519" s="11"/>
      <c r="J519" s="11"/>
      <c r="K519" s="14"/>
    </row>
    <row r="520" spans="1:19" s="9" customFormat="1" ht="31.5" customHeight="1" x14ac:dyDescent="0.3">
      <c r="A520" s="19"/>
      <c r="B520" s="26"/>
      <c r="C520" s="24"/>
      <c r="D520" s="12"/>
      <c r="E520" s="12"/>
      <c r="F520" s="40"/>
      <c r="G520" s="21"/>
      <c r="H520" s="21"/>
      <c r="I520" s="11"/>
      <c r="J520" s="11"/>
      <c r="K520" s="14"/>
    </row>
    <row r="521" spans="1:19" ht="31.5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s="19" customFormat="1" ht="31.5" customHeight="1" x14ac:dyDescent="0.3">
      <c r="B526" s="26"/>
      <c r="C526" s="24"/>
      <c r="D526" s="12"/>
      <c r="E526" s="12"/>
      <c r="F526" s="40"/>
      <c r="G526" s="21"/>
      <c r="H526" s="21"/>
      <c r="I526" s="11"/>
      <c r="J526" s="11"/>
      <c r="K526" s="14"/>
    </row>
    <row r="527" spans="1:19" s="19" customFormat="1" ht="31.5" customHeight="1" x14ac:dyDescent="0.3">
      <c r="B527" s="26"/>
      <c r="C527" s="24"/>
      <c r="D527" s="12"/>
      <c r="E527" s="12"/>
      <c r="F527" s="40"/>
      <c r="G527" s="21"/>
      <c r="H527" s="21"/>
      <c r="I527" s="11"/>
      <c r="J527" s="11"/>
      <c r="K527" s="14"/>
    </row>
    <row r="528" spans="1:19" s="19" customFormat="1" ht="31.5" customHeight="1" x14ac:dyDescent="0.3">
      <c r="B528" s="26"/>
      <c r="C528" s="24"/>
      <c r="D528" s="12"/>
      <c r="E528" s="12"/>
      <c r="F528" s="40"/>
      <c r="G528" s="21"/>
      <c r="H528" s="21"/>
      <c r="I528" s="11"/>
      <c r="J528" s="11"/>
      <c r="K528" s="14"/>
    </row>
    <row r="529" spans="1:19" s="19" customFormat="1" ht="31.5" customHeight="1" x14ac:dyDescent="0.3">
      <c r="B529" s="26"/>
      <c r="C529" s="24"/>
      <c r="D529" s="12"/>
      <c r="E529" s="12"/>
      <c r="F529" s="40"/>
      <c r="G529" s="21"/>
      <c r="H529" s="21"/>
      <c r="I529" s="11"/>
      <c r="J529" s="11"/>
      <c r="K529" s="14"/>
    </row>
    <row r="530" spans="1:19" s="19" customFormat="1" ht="31.5" customHeight="1" x14ac:dyDescent="0.3">
      <c r="B530" s="26"/>
      <c r="C530" s="24"/>
      <c r="D530" s="12"/>
      <c r="E530" s="12"/>
      <c r="F530" s="40"/>
      <c r="G530" s="21"/>
      <c r="H530" s="21"/>
      <c r="I530" s="11"/>
      <c r="J530" s="11"/>
      <c r="K530" s="14"/>
    </row>
    <row r="531" spans="1:19" s="19" customFormat="1" ht="31.5" customHeight="1" x14ac:dyDescent="0.3">
      <c r="B531" s="26"/>
      <c r="C531" s="24"/>
      <c r="D531" s="12"/>
      <c r="E531" s="12"/>
      <c r="F531" s="40"/>
      <c r="G531" s="21"/>
      <c r="H531" s="21"/>
      <c r="I531" s="11"/>
      <c r="J531" s="11"/>
      <c r="K531" s="14"/>
    </row>
    <row r="532" spans="1:19" s="19" customFormat="1" ht="31.5" customHeight="1" x14ac:dyDescent="0.3">
      <c r="B532" s="26"/>
      <c r="C532" s="24"/>
      <c r="D532" s="12"/>
      <c r="E532" s="12"/>
      <c r="F532" s="40"/>
      <c r="G532" s="21"/>
      <c r="H532" s="21"/>
      <c r="I532" s="11"/>
      <c r="J532" s="11"/>
      <c r="K532" s="14"/>
    </row>
    <row r="533" spans="1:19" s="19" customFormat="1" ht="31.5" customHeight="1" x14ac:dyDescent="0.3">
      <c r="B533" s="26"/>
      <c r="C533" s="24"/>
      <c r="D533" s="12"/>
      <c r="E533" s="12"/>
      <c r="F533" s="40"/>
      <c r="G533" s="21"/>
      <c r="H533" s="21"/>
      <c r="I533" s="11"/>
      <c r="J533" s="11"/>
      <c r="K533" s="14"/>
    </row>
    <row r="534" spans="1:19" s="19" customFormat="1" ht="31.5" customHeight="1" x14ac:dyDescent="0.3">
      <c r="B534" s="26"/>
      <c r="C534" s="24"/>
      <c r="D534" s="12"/>
      <c r="E534" s="12"/>
      <c r="F534" s="40"/>
      <c r="G534" s="21"/>
      <c r="H534" s="21"/>
      <c r="I534" s="11"/>
      <c r="J534" s="11"/>
      <c r="K534" s="14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:19" s="9" customFormat="1" ht="31.5" customHeight="1" x14ac:dyDescent="0.3">
      <c r="A540" s="19"/>
      <c r="B540" s="26"/>
      <c r="C540" s="24"/>
      <c r="D540" s="12"/>
      <c r="E540" s="12"/>
      <c r="F540" s="40"/>
      <c r="G540" s="21"/>
      <c r="H540" s="21"/>
      <c r="I540" s="11"/>
      <c r="J540" s="11"/>
      <c r="K540" s="14"/>
    </row>
    <row r="541" spans="1:19" ht="31.5" customHeight="1" x14ac:dyDescent="0.3">
      <c r="L541" s="1"/>
      <c r="M541" s="1"/>
      <c r="N541" s="1"/>
      <c r="O541" s="1"/>
      <c r="P541" s="1"/>
      <c r="Q541" s="1"/>
      <c r="R541" s="1"/>
      <c r="S541" s="1"/>
    </row>
    <row r="542" spans="1:19" ht="31.5" customHeight="1" x14ac:dyDescent="0.3"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L543" s="1"/>
      <c r="M543" s="1"/>
      <c r="N543" s="1"/>
      <c r="O543" s="1"/>
      <c r="P543" s="1"/>
      <c r="Q543" s="1"/>
      <c r="R543" s="1"/>
      <c r="S543" s="1"/>
    </row>
    <row r="544" spans="1:19" ht="21.7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41.2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24.9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24.9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24.9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24.9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49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24.9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24.9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24.9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24.9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51.7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24.9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24.9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24.9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24.9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51.7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2:19" ht="24.9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2:19" ht="24.9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2:19" ht="24.9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2:19" ht="24.9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2:19" ht="75.7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2:19" ht="24.9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2:19" ht="24.9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2:19" ht="24.9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2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2:19" ht="96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2:19" x14ac:dyDescent="0.3">
      <c r="L571" s="1"/>
      <c r="M571" s="1"/>
      <c r="N571" s="1"/>
      <c r="O571" s="1"/>
      <c r="P571" s="1"/>
      <c r="Q571" s="1"/>
      <c r="R571" s="1"/>
      <c r="S571" s="1"/>
    </row>
    <row r="572" spans="12:19" x14ac:dyDescent="0.3">
      <c r="L572" s="1"/>
      <c r="M572" s="1"/>
      <c r="N572" s="1"/>
      <c r="O572" s="1"/>
      <c r="P572" s="1"/>
      <c r="Q572" s="1"/>
      <c r="R572" s="1"/>
      <c r="S572" s="1"/>
    </row>
    <row r="573" spans="12:19" x14ac:dyDescent="0.3">
      <c r="L573" s="1"/>
      <c r="M573" s="1"/>
      <c r="N573" s="1"/>
      <c r="O573" s="1"/>
      <c r="P573" s="1"/>
      <c r="Q573" s="1"/>
      <c r="R573" s="1"/>
      <c r="S573" s="1"/>
    </row>
    <row r="574" spans="12:19" x14ac:dyDescent="0.3">
      <c r="L574" s="1"/>
      <c r="M574" s="1"/>
      <c r="N574" s="1"/>
      <c r="O574" s="1"/>
      <c r="P574" s="1"/>
      <c r="Q574" s="1"/>
      <c r="R574" s="1"/>
      <c r="S574" s="1"/>
    </row>
    <row r="575" spans="12:19" ht="49.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2:19" x14ac:dyDescent="0.3">
      <c r="L576" s="1"/>
      <c r="M576" s="1"/>
      <c r="N576" s="1"/>
      <c r="O576" s="1"/>
      <c r="P576" s="1"/>
      <c r="Q576" s="1"/>
      <c r="R576" s="1"/>
      <c r="S576" s="1"/>
    </row>
    <row r="577" spans="12:19" x14ac:dyDescent="0.3">
      <c r="L577" s="1"/>
      <c r="M577" s="1"/>
      <c r="N577" s="1"/>
      <c r="O577" s="1"/>
      <c r="P577" s="1"/>
      <c r="Q577" s="1"/>
      <c r="R577" s="1"/>
      <c r="S577" s="1"/>
    </row>
    <row r="578" spans="12:19" x14ac:dyDescent="0.3">
      <c r="L578" s="1"/>
      <c r="M578" s="1"/>
      <c r="N578" s="1"/>
      <c r="O578" s="1"/>
      <c r="P578" s="1"/>
      <c r="Q578" s="1"/>
      <c r="R578" s="1"/>
      <c r="S578" s="1"/>
    </row>
    <row r="579" spans="12:19" x14ac:dyDescent="0.3">
      <c r="L579" s="1"/>
      <c r="M579" s="1"/>
      <c r="N579" s="1"/>
      <c r="O579" s="1"/>
      <c r="P579" s="1"/>
      <c r="Q579" s="1"/>
      <c r="R579" s="1"/>
      <c r="S579" s="1"/>
    </row>
    <row r="580" spans="12:19" ht="63.7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x14ac:dyDescent="0.3">
      <c r="L581" s="1"/>
      <c r="M581" s="1"/>
      <c r="N581" s="1"/>
      <c r="O581" s="1"/>
      <c r="P581" s="1"/>
      <c r="Q581" s="1"/>
      <c r="R581" s="1"/>
      <c r="S581" s="1"/>
    </row>
    <row r="582" spans="12:19" x14ac:dyDescent="0.3">
      <c r="L582" s="1"/>
      <c r="M582" s="1"/>
      <c r="N582" s="1"/>
      <c r="O582" s="1"/>
      <c r="P582" s="1"/>
      <c r="Q582" s="1"/>
      <c r="R582" s="1"/>
      <c r="S582" s="1"/>
    </row>
    <row r="583" spans="12:19" x14ac:dyDescent="0.3">
      <c r="L583" s="1"/>
      <c r="M583" s="1"/>
      <c r="N583" s="1"/>
      <c r="O583" s="1"/>
      <c r="P583" s="1"/>
      <c r="Q583" s="1"/>
      <c r="R583" s="1"/>
      <c r="S583" s="1"/>
    </row>
    <row r="584" spans="12:19" ht="30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51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x14ac:dyDescent="0.3">
      <c r="L586" s="1"/>
      <c r="M586" s="1"/>
      <c r="N586" s="1"/>
      <c r="O586" s="1"/>
      <c r="P586" s="1"/>
      <c r="Q586" s="1"/>
      <c r="R586" s="1"/>
      <c r="S586" s="1"/>
    </row>
    <row r="587" spans="12:19" x14ac:dyDescent="0.3">
      <c r="L587" s="1"/>
      <c r="M587" s="1"/>
      <c r="N587" s="1"/>
      <c r="O587" s="1"/>
      <c r="P587" s="1"/>
      <c r="Q587" s="1"/>
      <c r="R587" s="1"/>
      <c r="S587" s="1"/>
    </row>
    <row r="588" spans="12:19" x14ac:dyDescent="0.3">
      <c r="L588" s="1"/>
      <c r="M588" s="1"/>
      <c r="N588" s="1"/>
      <c r="O588" s="1"/>
      <c r="P588" s="1"/>
      <c r="Q588" s="1"/>
      <c r="R588" s="1"/>
      <c r="S588" s="1"/>
    </row>
    <row r="589" spans="12:19" x14ac:dyDescent="0.3">
      <c r="L589" s="1"/>
      <c r="M589" s="1"/>
      <c r="N589" s="1"/>
      <c r="O589" s="1"/>
      <c r="P589" s="1"/>
      <c r="Q589" s="1"/>
      <c r="R589" s="1"/>
      <c r="S589" s="1"/>
    </row>
    <row r="590" spans="12:19" ht="7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24.95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ht="24.95" customHeight="1" x14ac:dyDescent="0.3">
      <c r="L594" s="1"/>
      <c r="M594" s="1"/>
      <c r="N594" s="1"/>
      <c r="O594" s="1"/>
      <c r="P594" s="1"/>
      <c r="Q594" s="1"/>
      <c r="R594" s="1"/>
      <c r="S594" s="1"/>
    </row>
    <row r="595" spans="12:19" ht="55.5" customHeight="1" thickBot="1" x14ac:dyDescent="0.35">
      <c r="L595" s="1"/>
      <c r="M595" s="1"/>
      <c r="N595" s="1"/>
      <c r="O595" s="1"/>
      <c r="P595" s="1"/>
      <c r="Q595" s="1"/>
      <c r="R595" s="1"/>
      <c r="S595" s="1"/>
    </row>
    <row r="596" spans="12:19" ht="20.25" customHeight="1" thickBot="1" x14ac:dyDescent="0.35">
      <c r="L596" s="81"/>
      <c r="M596" s="81"/>
      <c r="N596" s="81"/>
      <c r="O596" s="81"/>
      <c r="P596" s="81"/>
      <c r="Q596" s="81"/>
      <c r="R596" s="81"/>
      <c r="S596" s="82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x14ac:dyDescent="0.3">
      <c r="O603" s="64"/>
    </row>
    <row r="604" spans="12:19" x14ac:dyDescent="0.3">
      <c r="N604" s="29"/>
      <c r="O604" s="64"/>
    </row>
    <row r="605" spans="12:19" ht="30" x14ac:dyDescent="0.4">
      <c r="L605" s="45"/>
      <c r="M605" s="44"/>
      <c r="N605" s="44"/>
      <c r="O605" s="43" t="s">
        <v>43</v>
      </c>
      <c r="P605" s="46"/>
      <c r="Q605" s="79"/>
      <c r="R605" s="46"/>
      <c r="S605" s="46"/>
    </row>
    <row r="606" spans="12:19" x14ac:dyDescent="0.3">
      <c r="O606" s="64"/>
      <c r="Q606" s="80"/>
    </row>
    <row r="607" spans="12:19" x14ac:dyDescent="0.3">
      <c r="O607" s="64"/>
      <c r="Q607" s="80"/>
    </row>
    <row r="608" spans="12:19" x14ac:dyDescent="0.3">
      <c r="O608" s="64"/>
      <c r="Q608" s="80"/>
    </row>
  </sheetData>
  <mergeCells count="74">
    <mergeCell ref="G86:G87"/>
    <mergeCell ref="E46:E50"/>
    <mergeCell ref="D56:D60"/>
    <mergeCell ref="D61:D65"/>
    <mergeCell ref="E51:E55"/>
    <mergeCell ref="D51:D55"/>
    <mergeCell ref="F86:F87"/>
    <mergeCell ref="E61:E65"/>
    <mergeCell ref="E56:E60"/>
    <mergeCell ref="B95:G95"/>
    <mergeCell ref="H86:K86"/>
    <mergeCell ref="H12:S12"/>
    <mergeCell ref="D36:D40"/>
    <mergeCell ref="C36:C40"/>
    <mergeCell ref="B12:B14"/>
    <mergeCell ref="C12:C14"/>
    <mergeCell ref="E12:E14"/>
    <mergeCell ref="D12:D14"/>
    <mergeCell ref="B16:B20"/>
    <mergeCell ref="B21:B25"/>
    <mergeCell ref="B61:B65"/>
    <mergeCell ref="B66:B70"/>
    <mergeCell ref="B71:B75"/>
    <mergeCell ref="B26:B30"/>
    <mergeCell ref="B31:B35"/>
    <mergeCell ref="B56:B60"/>
    <mergeCell ref="B36:B40"/>
    <mergeCell ref="B41:B45"/>
    <mergeCell ref="B46:B50"/>
    <mergeCell ref="C21:C25"/>
    <mergeCell ref="B51:B55"/>
    <mergeCell ref="D31:D35"/>
    <mergeCell ref="C41:C45"/>
    <mergeCell ref="C66:C70"/>
    <mergeCell ref="D66:D70"/>
    <mergeCell ref="E66:E70"/>
    <mergeCell ref="D41:D45"/>
    <mergeCell ref="E31:E35"/>
    <mergeCell ref="C61:C65"/>
    <mergeCell ref="C46:C50"/>
    <mergeCell ref="C51:C55"/>
    <mergeCell ref="C56:C60"/>
    <mergeCell ref="D46:D50"/>
    <mergeCell ref="C31:C35"/>
    <mergeCell ref="E41:E45"/>
    <mergeCell ref="E36:E40"/>
    <mergeCell ref="C86:C92"/>
    <mergeCell ref="D86:D92"/>
    <mergeCell ref="E86:E92"/>
    <mergeCell ref="C71:C75"/>
    <mergeCell ref="D71:D75"/>
    <mergeCell ref="E71:E75"/>
    <mergeCell ref="C76:C80"/>
    <mergeCell ref="C8:O10"/>
    <mergeCell ref="H13:H14"/>
    <mergeCell ref="F12:F14"/>
    <mergeCell ref="E26:E30"/>
    <mergeCell ref="D26:D30"/>
    <mergeCell ref="E16:E20"/>
    <mergeCell ref="D21:D25"/>
    <mergeCell ref="E21:E25"/>
    <mergeCell ref="C26:C30"/>
    <mergeCell ref="D16:D20"/>
    <mergeCell ref="C16:C20"/>
    <mergeCell ref="K13:K14"/>
    <mergeCell ref="I13:I14"/>
    <mergeCell ref="G12:G14"/>
    <mergeCell ref="B76:B80"/>
    <mergeCell ref="D76:D80"/>
    <mergeCell ref="E76:E80"/>
    <mergeCell ref="E81:E85"/>
    <mergeCell ref="D81:D85"/>
    <mergeCell ref="B81:B85"/>
    <mergeCell ref="C81:C85"/>
  </mergeCells>
  <pageMargins left="0.39370078740157483" right="0.39370078740157483" top="0.39370078740157483" bottom="0.39370078740157483" header="0" footer="0"/>
  <pageSetup paperSize="9" scale="43" fitToHeight="0" orientation="landscape" r:id="rId1"/>
  <rowBreaks count="3" manualBreakCount="3">
    <brk id="40" min="1" max="9" man="1"/>
    <brk id="80" min="1" max="10" man="1"/>
    <brk id="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2022-04-18T08:52:10Z</cp:lastPrinted>
  <dcterms:created xsi:type="dcterms:W3CDTF">2016-02-05T07:01:02Z</dcterms:created>
  <dcterms:modified xsi:type="dcterms:W3CDTF">2022-04-18T08:52:15Z</dcterms:modified>
</cp:coreProperties>
</file>